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740"/>
  </bookViews>
  <sheets>
    <sheet name="Sheet1" sheetId="1" r:id="rId1"/>
  </sheets>
  <externalReferences>
    <externalReference r:id="rId2"/>
  </externalReferences>
  <definedNames>
    <definedName name="_xlnm._FilterDatabase" localSheetId="0" hidden="1">Sheet1!$J:$J</definedName>
  </definedNames>
  <calcPr calcId="144525"/>
</workbook>
</file>

<file path=xl/sharedStrings.xml><?xml version="1.0" encoding="utf-8"?>
<sst xmlns="http://schemas.openxmlformats.org/spreadsheetml/2006/main" count="151" uniqueCount="145">
  <si>
    <t>2022年峄城区城市社区工作者总成绩汇总</t>
  </si>
  <si>
    <t>序号</t>
  </si>
  <si>
    <t>面试抽签号</t>
  </si>
  <si>
    <t>姓名</t>
  </si>
  <si>
    <t>面试准考证号</t>
  </si>
  <si>
    <t>面试成绩</t>
  </si>
  <si>
    <t>面试修正后成绩</t>
  </si>
  <si>
    <t>面试折合得分</t>
  </si>
  <si>
    <t>笔试成绩</t>
  </si>
  <si>
    <t>笔试折合得分</t>
  </si>
  <si>
    <t>总成绩</t>
  </si>
  <si>
    <t>第二面试室02</t>
  </si>
  <si>
    <t>马依杰</t>
  </si>
  <si>
    <t>第一面试室14</t>
  </si>
  <si>
    <t>袁青</t>
  </si>
  <si>
    <t>第二面试室03</t>
  </si>
  <si>
    <t>贾夏夏</t>
  </si>
  <si>
    <t>第二面试室10</t>
  </si>
  <si>
    <t>赵雪</t>
  </si>
  <si>
    <t>第一面试室28</t>
  </si>
  <si>
    <t>刘允涛</t>
  </si>
  <si>
    <t>第一面试室22</t>
  </si>
  <si>
    <t>张发文</t>
  </si>
  <si>
    <t>第一面试室16</t>
  </si>
  <si>
    <t>杨曼曼</t>
  </si>
  <si>
    <t>第二面试室24</t>
  </si>
  <si>
    <t>苗中民</t>
  </si>
  <si>
    <t>第二面试室15</t>
  </si>
  <si>
    <t>刘兆源</t>
  </si>
  <si>
    <t>第二面试室32</t>
  </si>
  <si>
    <t>郭欣媛</t>
  </si>
  <si>
    <t>第二面试室27</t>
  </si>
  <si>
    <t>孙守欢</t>
  </si>
  <si>
    <t>第一面试室10</t>
  </si>
  <si>
    <t>李珍珍</t>
  </si>
  <si>
    <t>第一面试室30</t>
  </si>
  <si>
    <t>张峻诚</t>
  </si>
  <si>
    <t>第二面试室07</t>
  </si>
  <si>
    <t>秦敬芝</t>
  </si>
  <si>
    <t>第一面试室04</t>
  </si>
  <si>
    <t>孙华磊</t>
  </si>
  <si>
    <t>第二面试室31</t>
  </si>
  <si>
    <t>李金择</t>
  </si>
  <si>
    <t>第二面试室29</t>
  </si>
  <si>
    <t>张郑</t>
  </si>
  <si>
    <t>第二面试室14</t>
  </si>
  <si>
    <t>袁朝</t>
  </si>
  <si>
    <t>第二面试室01</t>
  </si>
  <si>
    <t>李洋</t>
  </si>
  <si>
    <t>第一面试室06</t>
  </si>
  <si>
    <t>郑艳</t>
  </si>
  <si>
    <t>第一面试室11</t>
  </si>
  <si>
    <t>刘丹</t>
  </si>
  <si>
    <t>第一面试室23</t>
  </si>
  <si>
    <t>王翔</t>
  </si>
  <si>
    <t>第一面试室07</t>
  </si>
  <si>
    <t>褚璇</t>
  </si>
  <si>
    <t>第二面试室26</t>
  </si>
  <si>
    <t>周菲</t>
  </si>
  <si>
    <t>第二面试室18</t>
  </si>
  <si>
    <t>李威</t>
  </si>
  <si>
    <t>第二面试室04</t>
  </si>
  <si>
    <t>王晓燕</t>
  </si>
  <si>
    <t>第二面试室19</t>
  </si>
  <si>
    <t>李瑞璞</t>
  </si>
  <si>
    <t>第二面试室20</t>
  </si>
  <si>
    <t>孙瑞</t>
  </si>
  <si>
    <t>第二面试室21</t>
  </si>
  <si>
    <t>成方超</t>
  </si>
  <si>
    <t>第一面试室26</t>
  </si>
  <si>
    <t>李娜</t>
  </si>
  <si>
    <t>第二面试室08</t>
  </si>
  <si>
    <t>王丽</t>
  </si>
  <si>
    <t>第一面试室17</t>
  </si>
  <si>
    <t>徐一鸣</t>
  </si>
  <si>
    <t>第二面试室13</t>
  </si>
  <si>
    <t>靳悦</t>
  </si>
  <si>
    <t>第一面试室18</t>
  </si>
  <si>
    <t>高再兴</t>
  </si>
  <si>
    <t>第二面试室16</t>
  </si>
  <si>
    <t>周广亮</t>
  </si>
  <si>
    <t>第一面试室27</t>
  </si>
  <si>
    <t>李杰</t>
  </si>
  <si>
    <t>第二面试室30</t>
  </si>
  <si>
    <t>赵玫</t>
  </si>
  <si>
    <t>第二面试室11</t>
  </si>
  <si>
    <t>潘思雨</t>
  </si>
  <si>
    <t>第二面试室23</t>
  </si>
  <si>
    <t>何强</t>
  </si>
  <si>
    <t>第一面试室19</t>
  </si>
  <si>
    <t>孙胜男</t>
  </si>
  <si>
    <t>第二面试室34</t>
  </si>
  <si>
    <t>李亚羲</t>
  </si>
  <si>
    <t>第一面试室29</t>
  </si>
  <si>
    <t>赵梦真</t>
  </si>
  <si>
    <t>第一面试室03</t>
  </si>
  <si>
    <t>董保林</t>
  </si>
  <si>
    <t>第二面试室33</t>
  </si>
  <si>
    <t>孙文强</t>
  </si>
  <si>
    <t>第一面试室25</t>
  </si>
  <si>
    <t>王利中</t>
  </si>
  <si>
    <t>第一面试室12</t>
  </si>
  <si>
    <t>孙伟</t>
  </si>
  <si>
    <t>第一面试室21</t>
  </si>
  <si>
    <t>颜帅</t>
  </si>
  <si>
    <t>第二面试室25</t>
  </si>
  <si>
    <t>刘威</t>
  </si>
  <si>
    <t>第一面试室05</t>
  </si>
  <si>
    <t>王翔宇</t>
  </si>
  <si>
    <t>第一面试室13</t>
  </si>
  <si>
    <t>雷莹</t>
  </si>
  <si>
    <t>第二面试室17</t>
  </si>
  <si>
    <t>李东辉</t>
  </si>
  <si>
    <t>第一面试室20</t>
  </si>
  <si>
    <t>姬勇</t>
  </si>
  <si>
    <t>第二面试室09</t>
  </si>
  <si>
    <t>褚远见</t>
  </si>
  <si>
    <t>第二面试室05</t>
  </si>
  <si>
    <t>付政豪</t>
  </si>
  <si>
    <t>第一面试室01</t>
  </si>
  <si>
    <t>张坤</t>
  </si>
  <si>
    <t>第一面试室09</t>
  </si>
  <si>
    <t>张厚振</t>
  </si>
  <si>
    <t>第一面试室02</t>
  </si>
  <si>
    <t>孙雯</t>
  </si>
  <si>
    <t>第二面试室22</t>
  </si>
  <si>
    <t>朱明丽</t>
  </si>
  <si>
    <t>第二面试室28</t>
  </si>
  <si>
    <t>刘甜甜</t>
  </si>
  <si>
    <t>第二面试室06</t>
  </si>
  <si>
    <t>孟玉</t>
  </si>
  <si>
    <t>第一面试室24</t>
  </si>
  <si>
    <t>巩光亮</t>
  </si>
  <si>
    <t>第二面试室12</t>
  </si>
  <si>
    <t>邵鹏硕</t>
  </si>
  <si>
    <t>第一面试室</t>
  </si>
  <si>
    <t>陈伟</t>
  </si>
  <si>
    <t>第二面试室</t>
  </si>
  <si>
    <t>王纯纯</t>
  </si>
  <si>
    <t>许振</t>
  </si>
  <si>
    <t>孙晨</t>
  </si>
  <si>
    <t>赵中祥</t>
  </si>
  <si>
    <t>席瑞祥</t>
  </si>
  <si>
    <t>褚夫国</t>
  </si>
  <si>
    <t>徐旭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</si>
</sst>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&#24037;&#20316;&#31807;3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C3" t="str">
            <v>袁青</v>
          </cell>
          <cell r="D3">
            <v>20220701001</v>
          </cell>
        </row>
        <row r="4">
          <cell r="C4" t="str">
            <v>刘允涛</v>
          </cell>
          <cell r="D4">
            <v>20220701002</v>
          </cell>
        </row>
        <row r="5">
          <cell r="C5" t="str">
            <v>王翔</v>
          </cell>
          <cell r="D5">
            <v>20220701003</v>
          </cell>
        </row>
        <row r="6">
          <cell r="C6" t="str">
            <v>苗中民</v>
          </cell>
          <cell r="D6">
            <v>20220701004</v>
          </cell>
        </row>
        <row r="7">
          <cell r="C7" t="str">
            <v>陈伟</v>
          </cell>
          <cell r="D7">
            <v>20220701005</v>
          </cell>
        </row>
        <row r="8">
          <cell r="C8" t="str">
            <v>刘丹</v>
          </cell>
          <cell r="D8">
            <v>20220701006</v>
          </cell>
        </row>
        <row r="9">
          <cell r="C9" t="str">
            <v>张发文</v>
          </cell>
          <cell r="D9">
            <v>20220701007</v>
          </cell>
        </row>
        <row r="10">
          <cell r="C10" t="str">
            <v>杨曼曼</v>
          </cell>
          <cell r="D10">
            <v>20220701008</v>
          </cell>
        </row>
        <row r="11">
          <cell r="C11" t="str">
            <v>张峻诚</v>
          </cell>
          <cell r="D11">
            <v>20220701009</v>
          </cell>
        </row>
        <row r="12">
          <cell r="C12" t="str">
            <v>高再兴</v>
          </cell>
          <cell r="D12">
            <v>20220701010</v>
          </cell>
        </row>
        <row r="13">
          <cell r="C13" t="str">
            <v>李珍珍</v>
          </cell>
          <cell r="D13">
            <v>20220701011</v>
          </cell>
        </row>
        <row r="14">
          <cell r="C14" t="str">
            <v>徐一鸣</v>
          </cell>
          <cell r="D14">
            <v>20220701012</v>
          </cell>
        </row>
        <row r="15">
          <cell r="C15" t="str">
            <v>孙华磊</v>
          </cell>
          <cell r="D15">
            <v>20220701013</v>
          </cell>
        </row>
        <row r="16">
          <cell r="C16" t="str">
            <v>许振</v>
          </cell>
          <cell r="D16">
            <v>20220701014</v>
          </cell>
        </row>
        <row r="17">
          <cell r="C17" t="str">
            <v>李洋</v>
          </cell>
          <cell r="D17">
            <v>20220701015</v>
          </cell>
        </row>
        <row r="18">
          <cell r="C18" t="str">
            <v>郑艳</v>
          </cell>
          <cell r="D18">
            <v>20220701016</v>
          </cell>
        </row>
        <row r="19">
          <cell r="C19" t="str">
            <v>李娜</v>
          </cell>
          <cell r="D19">
            <v>20220701017</v>
          </cell>
        </row>
        <row r="20">
          <cell r="C20" t="str">
            <v>褚璇</v>
          </cell>
          <cell r="D20">
            <v>20220701018</v>
          </cell>
        </row>
        <row r="21">
          <cell r="C21" t="str">
            <v>孙雯</v>
          </cell>
          <cell r="D21">
            <v>20220701019</v>
          </cell>
        </row>
        <row r="22">
          <cell r="C22" t="str">
            <v>赵梦真</v>
          </cell>
          <cell r="D22">
            <v>20220701020</v>
          </cell>
        </row>
        <row r="23">
          <cell r="C23" t="str">
            <v>李杰</v>
          </cell>
          <cell r="D23">
            <v>20220701021</v>
          </cell>
        </row>
        <row r="24">
          <cell r="C24" t="str">
            <v>张坤</v>
          </cell>
          <cell r="D24">
            <v>20220701022</v>
          </cell>
        </row>
        <row r="25">
          <cell r="C25" t="str">
            <v>孙胜男</v>
          </cell>
          <cell r="D25">
            <v>20220701023</v>
          </cell>
        </row>
        <row r="26">
          <cell r="C26" t="str">
            <v>雷莹</v>
          </cell>
          <cell r="D26">
            <v>20220701024</v>
          </cell>
        </row>
        <row r="27">
          <cell r="C27" t="str">
            <v>王利中</v>
          </cell>
          <cell r="D27">
            <v>20220701025</v>
          </cell>
        </row>
        <row r="28">
          <cell r="C28" t="str">
            <v>孙晨</v>
          </cell>
          <cell r="D28">
            <v>20220701026</v>
          </cell>
        </row>
        <row r="29">
          <cell r="C29" t="str">
            <v>赵中祥</v>
          </cell>
          <cell r="D29">
            <v>20220701027</v>
          </cell>
        </row>
        <row r="30">
          <cell r="C30" t="str">
            <v>颜帅</v>
          </cell>
          <cell r="D30">
            <v>20220701028</v>
          </cell>
        </row>
        <row r="31">
          <cell r="C31" t="str">
            <v>巩光亮</v>
          </cell>
          <cell r="D31">
            <v>20220701029</v>
          </cell>
        </row>
        <row r="32">
          <cell r="C32" t="str">
            <v>董保林</v>
          </cell>
          <cell r="D32">
            <v>20220701030</v>
          </cell>
        </row>
        <row r="33">
          <cell r="C33" t="str">
            <v>张厚振</v>
          </cell>
          <cell r="D33">
            <v>20220701031</v>
          </cell>
        </row>
        <row r="34">
          <cell r="C34" t="str">
            <v>王翔宇</v>
          </cell>
          <cell r="D34">
            <v>20220701032</v>
          </cell>
        </row>
        <row r="35">
          <cell r="C35" t="str">
            <v>褚夫国</v>
          </cell>
          <cell r="D35">
            <v>20220701033</v>
          </cell>
        </row>
        <row r="36">
          <cell r="C36" t="str">
            <v>姬勇</v>
          </cell>
          <cell r="D36">
            <v>20220701034</v>
          </cell>
        </row>
        <row r="37">
          <cell r="C37" t="str">
            <v>孙伟</v>
          </cell>
          <cell r="D37">
            <v>20220701035</v>
          </cell>
        </row>
        <row r="38">
          <cell r="C38" t="str">
            <v>马依杰</v>
          </cell>
          <cell r="D38">
            <v>20220701036</v>
          </cell>
        </row>
        <row r="39">
          <cell r="C39" t="str">
            <v>孙守欢</v>
          </cell>
          <cell r="D39">
            <v>20220701037</v>
          </cell>
        </row>
        <row r="40">
          <cell r="C40" t="str">
            <v>赵雪</v>
          </cell>
          <cell r="D40">
            <v>20220701038</v>
          </cell>
        </row>
        <row r="41">
          <cell r="C41" t="str">
            <v>秦敬芝</v>
          </cell>
          <cell r="D41">
            <v>20220701039</v>
          </cell>
        </row>
        <row r="42">
          <cell r="C42" t="str">
            <v>贾夏夏</v>
          </cell>
          <cell r="D42">
            <v>20220701040</v>
          </cell>
        </row>
        <row r="43">
          <cell r="C43" t="str">
            <v>王丽</v>
          </cell>
          <cell r="D43">
            <v>20220701041</v>
          </cell>
        </row>
        <row r="44">
          <cell r="C44" t="str">
            <v>靳悦</v>
          </cell>
          <cell r="D44">
            <v>20220701042</v>
          </cell>
        </row>
        <row r="45">
          <cell r="C45" t="str">
            <v>刘兆源</v>
          </cell>
          <cell r="D45">
            <v>20220701043</v>
          </cell>
        </row>
        <row r="46">
          <cell r="C46" t="str">
            <v>郭欣媛</v>
          </cell>
          <cell r="D46">
            <v>20220701044</v>
          </cell>
        </row>
        <row r="47">
          <cell r="C47" t="str">
            <v>李威</v>
          </cell>
          <cell r="D47">
            <v>20220701045</v>
          </cell>
        </row>
        <row r="48">
          <cell r="C48" t="str">
            <v>张郑</v>
          </cell>
          <cell r="D48">
            <v>20220701046</v>
          </cell>
        </row>
        <row r="49">
          <cell r="C49" t="str">
            <v>袁朝</v>
          </cell>
          <cell r="D49">
            <v>20220701047</v>
          </cell>
        </row>
        <row r="50">
          <cell r="C50" t="str">
            <v>成方超</v>
          </cell>
          <cell r="D50">
            <v>20220701048</v>
          </cell>
        </row>
        <row r="51">
          <cell r="C51" t="str">
            <v>王纯纯</v>
          </cell>
          <cell r="D51">
            <v>20220701049</v>
          </cell>
        </row>
        <row r="52">
          <cell r="C52" t="str">
            <v>李瑞璞</v>
          </cell>
          <cell r="D52">
            <v>20220701050</v>
          </cell>
        </row>
        <row r="53">
          <cell r="C53" t="str">
            <v>周菲</v>
          </cell>
          <cell r="D53">
            <v>20220701051</v>
          </cell>
        </row>
        <row r="54">
          <cell r="C54" t="str">
            <v>李亚羲</v>
          </cell>
          <cell r="D54">
            <v>20220701052</v>
          </cell>
        </row>
        <row r="55">
          <cell r="C55" t="str">
            <v>王晓燕</v>
          </cell>
          <cell r="D55">
            <v>20220701053</v>
          </cell>
        </row>
        <row r="56">
          <cell r="C56" t="str">
            <v>何强</v>
          </cell>
          <cell r="D56">
            <v>20220701054</v>
          </cell>
        </row>
        <row r="57">
          <cell r="C57" t="str">
            <v>褚远见</v>
          </cell>
          <cell r="D57">
            <v>20220701055</v>
          </cell>
        </row>
        <row r="58">
          <cell r="C58" t="str">
            <v>刘甜甜</v>
          </cell>
          <cell r="D58">
            <v>20220701056</v>
          </cell>
        </row>
        <row r="59">
          <cell r="C59" t="str">
            <v>付政豪</v>
          </cell>
          <cell r="D59">
            <v>20220701057</v>
          </cell>
        </row>
        <row r="60">
          <cell r="C60" t="str">
            <v>孙瑞</v>
          </cell>
          <cell r="D60">
            <v>20220701058</v>
          </cell>
        </row>
        <row r="61">
          <cell r="C61" t="str">
            <v>李金择</v>
          </cell>
          <cell r="D61">
            <v>20220701059</v>
          </cell>
        </row>
        <row r="62">
          <cell r="C62" t="str">
            <v>赵玫</v>
          </cell>
          <cell r="D62">
            <v>20220701060</v>
          </cell>
        </row>
        <row r="63">
          <cell r="C63" t="str">
            <v>李东辉</v>
          </cell>
          <cell r="D63">
            <v>20220701061</v>
          </cell>
        </row>
        <row r="64">
          <cell r="C64" t="str">
            <v>周广亮</v>
          </cell>
          <cell r="D64">
            <v>20220701062</v>
          </cell>
        </row>
        <row r="65">
          <cell r="C65" t="str">
            <v>潘思雨</v>
          </cell>
          <cell r="D65">
            <v>20220701063</v>
          </cell>
        </row>
        <row r="66">
          <cell r="C66" t="str">
            <v>席瑞祥</v>
          </cell>
          <cell r="D66">
            <v>20220701064</v>
          </cell>
        </row>
        <row r="67">
          <cell r="C67" t="str">
            <v>刘威</v>
          </cell>
          <cell r="D67">
            <v>20220701065</v>
          </cell>
        </row>
        <row r="68">
          <cell r="C68" t="str">
            <v>朱明丽</v>
          </cell>
          <cell r="D68">
            <v>20220701066</v>
          </cell>
        </row>
        <row r="69">
          <cell r="C69" t="str">
            <v>邵鹏硕</v>
          </cell>
          <cell r="D69">
            <v>20220701067</v>
          </cell>
        </row>
        <row r="70">
          <cell r="C70" t="str">
            <v>孙文强</v>
          </cell>
          <cell r="D70">
            <v>20220701068</v>
          </cell>
        </row>
        <row r="71">
          <cell r="C71" t="str">
            <v>孟玉</v>
          </cell>
          <cell r="D71">
            <v>20220701069</v>
          </cell>
        </row>
        <row r="72">
          <cell r="C72" t="str">
            <v>徐旭</v>
          </cell>
          <cell r="D72">
            <v>20220701070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3"/>
  <sheetViews>
    <sheetView tabSelected="1" topLeftCell="A52" workbookViewId="0">
      <selection activeCell="I2" sqref="I2"/>
    </sheetView>
  </sheetViews>
  <sheetFormatPr defaultColWidth="9" defaultRowHeight="14.25"/>
  <cols>
    <col min="1" max="1" width="6.25" style="3" customWidth="1"/>
    <col min="2" max="2" width="13.875" style="1" customWidth="1"/>
    <col min="3" max="3" width="7.875" style="1" customWidth="1"/>
    <col min="4" max="4" width="13.25" style="1" customWidth="1"/>
    <col min="5" max="5" width="9" style="1"/>
    <col min="6" max="6" width="15.375" style="1" customWidth="1"/>
    <col min="7" max="7" width="12.875" style="4" customWidth="1"/>
    <col min="8" max="8" width="9" style="1"/>
    <col min="9" max="9" width="12.875" style="1" customWidth="1"/>
    <col min="10" max="10" width="8.5" style="1" customWidth="1"/>
    <col min="11" max="16365" width="9" style="1"/>
    <col min="16366" max="16384" width="9" style="3"/>
  </cols>
  <sheetData>
    <row r="1" s="1" customFormat="1" ht="35" customHeight="1" spans="1:10">
      <c r="A1" s="5" t="s">
        <v>0</v>
      </c>
      <c r="B1" s="5"/>
      <c r="C1" s="5"/>
      <c r="D1" s="5"/>
      <c r="E1" s="5"/>
      <c r="F1" s="5"/>
      <c r="G1" s="6"/>
      <c r="H1" s="5"/>
      <c r="I1" s="5"/>
      <c r="J1" s="5"/>
    </row>
    <row r="2" s="1" customFormat="1" ht="21" customHeight="1" spans="1:10">
      <c r="A2" s="7" t="s">
        <v>1</v>
      </c>
      <c r="B2" s="8" t="s">
        <v>2</v>
      </c>
      <c r="C2" s="8" t="s">
        <v>3</v>
      </c>
      <c r="D2" s="8" t="s">
        <v>4</v>
      </c>
      <c r="E2" s="7" t="s">
        <v>5</v>
      </c>
      <c r="F2" s="7" t="s">
        <v>6</v>
      </c>
      <c r="G2" s="9" t="s">
        <v>7</v>
      </c>
      <c r="H2" s="7" t="s">
        <v>8</v>
      </c>
      <c r="I2" s="7" t="s">
        <v>9</v>
      </c>
      <c r="J2" s="7" t="s">
        <v>10</v>
      </c>
    </row>
    <row r="3" s="1" customFormat="1" spans="1:10">
      <c r="A3" s="7">
        <v>1</v>
      </c>
      <c r="B3" s="7" t="s">
        <v>11</v>
      </c>
      <c r="C3" s="7" t="s">
        <v>12</v>
      </c>
      <c r="D3" s="7">
        <f>VLOOKUP(C3,[1]Sheet1!$C$3:$D$72,2,0)</f>
        <v>20220701036</v>
      </c>
      <c r="E3" s="7">
        <v>86.82</v>
      </c>
      <c r="F3" s="9">
        <v>87.714246</v>
      </c>
      <c r="G3" s="9">
        <f t="shared" ref="G3:G64" si="0">F3*0.5</f>
        <v>43.857123</v>
      </c>
      <c r="H3" s="7">
        <v>73.9</v>
      </c>
      <c r="I3" s="7">
        <f t="shared" ref="I3:I66" si="1">H3*0.5</f>
        <v>36.95</v>
      </c>
      <c r="J3" s="9">
        <f t="shared" ref="J3:J64" si="2">G3+I3</f>
        <v>80.807123</v>
      </c>
    </row>
    <row r="4" s="1" customFormat="1" spans="1:10">
      <c r="A4" s="7">
        <v>2</v>
      </c>
      <c r="B4" s="7" t="s">
        <v>13</v>
      </c>
      <c r="C4" s="7" t="s">
        <v>14</v>
      </c>
      <c r="D4" s="7">
        <f>VLOOKUP(C4,[1]Sheet1!$C$3:$D$72,2,0)</f>
        <v>20220701001</v>
      </c>
      <c r="E4" s="7">
        <v>85.54</v>
      </c>
      <c r="F4" s="9">
        <v>84.496412</v>
      </c>
      <c r="G4" s="9">
        <f t="shared" si="0"/>
        <v>42.248206</v>
      </c>
      <c r="H4" s="7">
        <v>76.5</v>
      </c>
      <c r="I4" s="7">
        <f t="shared" si="1"/>
        <v>38.25</v>
      </c>
      <c r="J4" s="9">
        <f t="shared" si="2"/>
        <v>80.498206</v>
      </c>
    </row>
    <row r="5" s="1" customFormat="1" spans="1:10">
      <c r="A5" s="7">
        <v>3</v>
      </c>
      <c r="B5" s="7" t="s">
        <v>15</v>
      </c>
      <c r="C5" s="7" t="s">
        <v>16</v>
      </c>
      <c r="D5" s="7">
        <f>VLOOKUP(C5,[1]Sheet1!$C$3:$D$72,2,0)</f>
        <v>20220701040</v>
      </c>
      <c r="E5" s="7">
        <v>82.92</v>
      </c>
      <c r="F5" s="9">
        <v>83.774076</v>
      </c>
      <c r="G5" s="9">
        <f t="shared" si="0"/>
        <v>41.887038</v>
      </c>
      <c r="H5" s="7">
        <v>69.4</v>
      </c>
      <c r="I5" s="7">
        <f t="shared" si="1"/>
        <v>34.7</v>
      </c>
      <c r="J5" s="9">
        <f t="shared" si="2"/>
        <v>76.587038</v>
      </c>
    </row>
    <row r="6" s="1" customFormat="1" spans="1:10">
      <c r="A6" s="7">
        <v>4</v>
      </c>
      <c r="B6" s="7" t="s">
        <v>17</v>
      </c>
      <c r="C6" s="7" t="s">
        <v>18</v>
      </c>
      <c r="D6" s="7">
        <f>VLOOKUP(C6,[1]Sheet1!$C$3:$D$72,2,0)</f>
        <v>20220701038</v>
      </c>
      <c r="E6" s="7">
        <v>82.18</v>
      </c>
      <c r="F6" s="9">
        <v>83.026454</v>
      </c>
      <c r="G6" s="9">
        <f t="shared" si="0"/>
        <v>41.513227</v>
      </c>
      <c r="H6" s="7">
        <v>69.9</v>
      </c>
      <c r="I6" s="7">
        <f t="shared" si="1"/>
        <v>34.95</v>
      </c>
      <c r="J6" s="9">
        <f t="shared" si="2"/>
        <v>76.463227</v>
      </c>
    </row>
    <row r="7" s="1" customFormat="1" spans="1:10">
      <c r="A7" s="7">
        <v>5</v>
      </c>
      <c r="B7" s="7" t="s">
        <v>19</v>
      </c>
      <c r="C7" s="7" t="s">
        <v>20</v>
      </c>
      <c r="D7" s="7">
        <f>VLOOKUP(C7,[1]Sheet1!$C$3:$D$72,2,0)</f>
        <v>20220701002</v>
      </c>
      <c r="E7" s="7">
        <v>82.5</v>
      </c>
      <c r="F7" s="9">
        <v>81.4935</v>
      </c>
      <c r="G7" s="9">
        <f t="shared" si="0"/>
        <v>40.74675</v>
      </c>
      <c r="H7" s="7">
        <v>71.4</v>
      </c>
      <c r="I7" s="7">
        <f t="shared" si="1"/>
        <v>35.7</v>
      </c>
      <c r="J7" s="9">
        <f t="shared" si="2"/>
        <v>76.44675</v>
      </c>
    </row>
    <row r="8" s="1" customFormat="1" spans="1:10">
      <c r="A8" s="7">
        <v>6</v>
      </c>
      <c r="B8" s="7" t="s">
        <v>21</v>
      </c>
      <c r="C8" s="7" t="s">
        <v>22</v>
      </c>
      <c r="D8" s="7">
        <f>VLOOKUP(C8,[1]Sheet1!$C$3:$D$72,2,0)</f>
        <v>20220701007</v>
      </c>
      <c r="E8" s="7">
        <v>84.5</v>
      </c>
      <c r="F8" s="9">
        <v>83.4691</v>
      </c>
      <c r="G8" s="9">
        <f t="shared" si="0"/>
        <v>41.73455</v>
      </c>
      <c r="H8" s="7">
        <v>68.3</v>
      </c>
      <c r="I8" s="7">
        <f t="shared" si="1"/>
        <v>34.15</v>
      </c>
      <c r="J8" s="9">
        <f t="shared" si="2"/>
        <v>75.88455</v>
      </c>
    </row>
    <row r="9" s="1" customFormat="1" spans="1:10">
      <c r="A9" s="7">
        <v>7</v>
      </c>
      <c r="B9" s="7" t="s">
        <v>23</v>
      </c>
      <c r="C9" s="7" t="s">
        <v>24</v>
      </c>
      <c r="D9" s="7">
        <f>VLOOKUP(C9,[1]Sheet1!$C$3:$D$72,2,0)</f>
        <v>20220701008</v>
      </c>
      <c r="E9" s="7">
        <v>85</v>
      </c>
      <c r="F9" s="9">
        <v>83.963</v>
      </c>
      <c r="G9" s="9">
        <f t="shared" si="0"/>
        <v>41.9815</v>
      </c>
      <c r="H9" s="7">
        <v>67.5</v>
      </c>
      <c r="I9" s="7">
        <f t="shared" si="1"/>
        <v>33.75</v>
      </c>
      <c r="J9" s="9">
        <f t="shared" si="2"/>
        <v>75.7315</v>
      </c>
    </row>
    <row r="10" s="1" customFormat="1" spans="1:10">
      <c r="A10" s="7">
        <v>8</v>
      </c>
      <c r="B10" s="7" t="s">
        <v>25</v>
      </c>
      <c r="C10" s="7" t="s">
        <v>26</v>
      </c>
      <c r="D10" s="7">
        <f>VLOOKUP(C10,[1]Sheet1!$C$3:$D$72,2,0)</f>
        <v>20220701004</v>
      </c>
      <c r="E10" s="7">
        <v>80.6</v>
      </c>
      <c r="F10" s="9">
        <v>81.43018</v>
      </c>
      <c r="G10" s="9">
        <f t="shared" si="0"/>
        <v>40.71509</v>
      </c>
      <c r="H10" s="7">
        <v>69.8</v>
      </c>
      <c r="I10" s="7">
        <f t="shared" si="1"/>
        <v>34.9</v>
      </c>
      <c r="J10" s="9">
        <f t="shared" si="2"/>
        <v>75.61509</v>
      </c>
    </row>
    <row r="11" s="1" customFormat="1" spans="1:10">
      <c r="A11" s="7">
        <v>9</v>
      </c>
      <c r="B11" s="7" t="s">
        <v>27</v>
      </c>
      <c r="C11" s="7" t="s">
        <v>28</v>
      </c>
      <c r="D11" s="7">
        <f>VLOOKUP(C11,[1]Sheet1!$C$3:$D$72,2,0)</f>
        <v>20220701043</v>
      </c>
      <c r="E11" s="7">
        <v>82.68</v>
      </c>
      <c r="F11" s="9">
        <v>83.531604</v>
      </c>
      <c r="G11" s="9">
        <f t="shared" si="0"/>
        <v>41.765802</v>
      </c>
      <c r="H11" s="7">
        <v>67.4</v>
      </c>
      <c r="I11" s="7">
        <f t="shared" si="1"/>
        <v>33.7</v>
      </c>
      <c r="J11" s="9">
        <f t="shared" si="2"/>
        <v>75.465802</v>
      </c>
    </row>
    <row r="12" s="1" customFormat="1" spans="1:10">
      <c r="A12" s="7">
        <v>10</v>
      </c>
      <c r="B12" s="7" t="s">
        <v>29</v>
      </c>
      <c r="C12" s="7" t="s">
        <v>30</v>
      </c>
      <c r="D12" s="7">
        <f>VLOOKUP(C12,[1]Sheet1!$C$3:$D$72,2,0)</f>
        <v>20220701044</v>
      </c>
      <c r="E12" s="7">
        <v>82.62</v>
      </c>
      <c r="F12" s="9">
        <v>83.470986</v>
      </c>
      <c r="G12" s="9">
        <f t="shared" si="0"/>
        <v>41.735493</v>
      </c>
      <c r="H12" s="7">
        <v>66.9</v>
      </c>
      <c r="I12" s="7">
        <f t="shared" si="1"/>
        <v>33.45</v>
      </c>
      <c r="J12" s="9">
        <f t="shared" si="2"/>
        <v>75.185493</v>
      </c>
    </row>
    <row r="13" s="1" customFormat="1" spans="1:10">
      <c r="A13" s="7">
        <v>11</v>
      </c>
      <c r="B13" s="7" t="s">
        <v>31</v>
      </c>
      <c r="C13" s="7" t="s">
        <v>32</v>
      </c>
      <c r="D13" s="7">
        <f>VLOOKUP(C13,[1]Sheet1!$C$3:$D$72,2,0)</f>
        <v>20220701037</v>
      </c>
      <c r="E13" s="7">
        <v>79.08</v>
      </c>
      <c r="F13" s="9">
        <v>79.894524</v>
      </c>
      <c r="G13" s="9">
        <f t="shared" si="0"/>
        <v>39.947262</v>
      </c>
      <c r="H13" s="7">
        <v>70.1</v>
      </c>
      <c r="I13" s="7">
        <f t="shared" si="1"/>
        <v>35.05</v>
      </c>
      <c r="J13" s="9">
        <f t="shared" si="2"/>
        <v>74.997262</v>
      </c>
    </row>
    <row r="14" s="1" customFormat="1" spans="1:10">
      <c r="A14" s="7">
        <v>12</v>
      </c>
      <c r="B14" s="7" t="s">
        <v>33</v>
      </c>
      <c r="C14" s="7" t="s">
        <v>34</v>
      </c>
      <c r="D14" s="7">
        <f>VLOOKUP(C14,[1]Sheet1!$C$3:$D$72,2,0)</f>
        <v>20220701011</v>
      </c>
      <c r="E14" s="7">
        <v>84.52</v>
      </c>
      <c r="F14" s="9">
        <v>83.488856</v>
      </c>
      <c r="G14" s="9">
        <f t="shared" si="0"/>
        <v>41.744428</v>
      </c>
      <c r="H14" s="7">
        <v>66.5</v>
      </c>
      <c r="I14" s="7">
        <f t="shared" si="1"/>
        <v>33.25</v>
      </c>
      <c r="J14" s="9">
        <f t="shared" si="2"/>
        <v>74.994428</v>
      </c>
    </row>
    <row r="15" s="1" customFormat="1" spans="1:10">
      <c r="A15" s="7">
        <v>13</v>
      </c>
      <c r="B15" s="7" t="s">
        <v>35</v>
      </c>
      <c r="C15" s="7" t="s">
        <v>36</v>
      </c>
      <c r="D15" s="7">
        <f>VLOOKUP(C15,[1]Sheet1!$C$3:$D$72,2,0)</f>
        <v>20220701009</v>
      </c>
      <c r="E15" s="7">
        <v>83.72</v>
      </c>
      <c r="F15" s="9">
        <v>82.698616</v>
      </c>
      <c r="G15" s="9">
        <f t="shared" si="0"/>
        <v>41.349308</v>
      </c>
      <c r="H15" s="7">
        <v>67</v>
      </c>
      <c r="I15" s="7">
        <f t="shared" si="1"/>
        <v>33.5</v>
      </c>
      <c r="J15" s="9">
        <f t="shared" si="2"/>
        <v>74.849308</v>
      </c>
    </row>
    <row r="16" s="1" customFormat="1" spans="1:10">
      <c r="A16" s="7">
        <v>14</v>
      </c>
      <c r="B16" s="7" t="s">
        <v>37</v>
      </c>
      <c r="C16" s="7" t="s">
        <v>38</v>
      </c>
      <c r="D16" s="7">
        <f>VLOOKUP(C16,[1]Sheet1!$C$3:$D$72,2,0)</f>
        <v>20220701039</v>
      </c>
      <c r="E16" s="7">
        <v>78.98</v>
      </c>
      <c r="F16" s="9">
        <v>79.793494</v>
      </c>
      <c r="G16" s="9">
        <f t="shared" si="0"/>
        <v>39.896747</v>
      </c>
      <c r="H16" s="7">
        <v>69.6</v>
      </c>
      <c r="I16" s="7">
        <f t="shared" si="1"/>
        <v>34.8</v>
      </c>
      <c r="J16" s="9">
        <f t="shared" si="2"/>
        <v>74.696747</v>
      </c>
    </row>
    <row r="17" s="1" customFormat="1" spans="1:10">
      <c r="A17" s="7">
        <v>15</v>
      </c>
      <c r="B17" s="7" t="s">
        <v>39</v>
      </c>
      <c r="C17" s="7" t="s">
        <v>40</v>
      </c>
      <c r="D17" s="7">
        <f>VLOOKUP(C17,[1]Sheet1!$C$3:$D$72,2,0)</f>
        <v>20220701013</v>
      </c>
      <c r="E17" s="7">
        <v>84.4</v>
      </c>
      <c r="F17" s="9">
        <v>83.37032</v>
      </c>
      <c r="G17" s="9">
        <f t="shared" si="0"/>
        <v>41.68516</v>
      </c>
      <c r="H17" s="7">
        <v>66</v>
      </c>
      <c r="I17" s="7">
        <f t="shared" si="1"/>
        <v>33</v>
      </c>
      <c r="J17" s="9">
        <f t="shared" si="2"/>
        <v>74.68516</v>
      </c>
    </row>
    <row r="18" s="1" customFormat="1" spans="1:10">
      <c r="A18" s="7">
        <v>16</v>
      </c>
      <c r="B18" s="7" t="s">
        <v>41</v>
      </c>
      <c r="C18" s="7" t="s">
        <v>42</v>
      </c>
      <c r="D18" s="7">
        <f>VLOOKUP(C18,[1]Sheet1!$C$3:$D$72,2,0)</f>
        <v>20220701059</v>
      </c>
      <c r="E18" s="7">
        <v>85.84</v>
      </c>
      <c r="F18" s="9">
        <v>86.724152</v>
      </c>
      <c r="G18" s="9">
        <f t="shared" si="0"/>
        <v>43.362076</v>
      </c>
      <c r="H18" s="7">
        <v>62.1</v>
      </c>
      <c r="I18" s="7">
        <f t="shared" si="1"/>
        <v>31.05</v>
      </c>
      <c r="J18" s="9">
        <f t="shared" si="2"/>
        <v>74.412076</v>
      </c>
    </row>
    <row r="19" s="1" customFormat="1" spans="1:10">
      <c r="A19" s="7">
        <v>17</v>
      </c>
      <c r="B19" s="7" t="s">
        <v>43</v>
      </c>
      <c r="C19" s="7" t="s">
        <v>44</v>
      </c>
      <c r="D19" s="7">
        <f>VLOOKUP(C19,[1]Sheet1!$C$3:$D$72,2,0)</f>
        <v>20220701046</v>
      </c>
      <c r="E19" s="7">
        <v>81.34</v>
      </c>
      <c r="F19" s="9">
        <v>82.177802</v>
      </c>
      <c r="G19" s="9">
        <f t="shared" si="0"/>
        <v>41.088901</v>
      </c>
      <c r="H19" s="7">
        <v>66.6</v>
      </c>
      <c r="I19" s="7">
        <f t="shared" si="1"/>
        <v>33.3</v>
      </c>
      <c r="J19" s="9">
        <f t="shared" si="2"/>
        <v>74.388901</v>
      </c>
    </row>
    <row r="20" s="1" customFormat="1" spans="1:10">
      <c r="A20" s="7">
        <v>18</v>
      </c>
      <c r="B20" s="7" t="s">
        <v>45</v>
      </c>
      <c r="C20" s="7" t="s">
        <v>46</v>
      </c>
      <c r="D20" s="7">
        <f>VLOOKUP(C20,[1]Sheet1!$C$3:$D$72,2,0)</f>
        <v>20220701047</v>
      </c>
      <c r="E20" s="7">
        <v>81.76</v>
      </c>
      <c r="F20" s="9">
        <v>82.602128</v>
      </c>
      <c r="G20" s="9">
        <f t="shared" si="0"/>
        <v>41.301064</v>
      </c>
      <c r="H20" s="7">
        <v>66.1</v>
      </c>
      <c r="I20" s="7">
        <f t="shared" si="1"/>
        <v>33.05</v>
      </c>
      <c r="J20" s="9">
        <f t="shared" si="2"/>
        <v>74.351064</v>
      </c>
    </row>
    <row r="21" s="1" customFormat="1" spans="1:10">
      <c r="A21" s="7">
        <v>19</v>
      </c>
      <c r="B21" s="7" t="s">
        <v>47</v>
      </c>
      <c r="C21" s="7" t="s">
        <v>48</v>
      </c>
      <c r="D21" s="7">
        <f>VLOOKUP(C21,[1]Sheet1!$C$3:$D$72,2,0)</f>
        <v>20220701015</v>
      </c>
      <c r="E21" s="7">
        <v>82.58</v>
      </c>
      <c r="F21" s="9">
        <v>83.430574</v>
      </c>
      <c r="G21" s="9">
        <f t="shared" si="0"/>
        <v>41.715287</v>
      </c>
      <c r="H21" s="7">
        <v>65.1</v>
      </c>
      <c r="I21" s="7">
        <f t="shared" si="1"/>
        <v>32.55</v>
      </c>
      <c r="J21" s="9">
        <f t="shared" si="2"/>
        <v>74.265287</v>
      </c>
    </row>
    <row r="22" s="1" customFormat="1" spans="1:10">
      <c r="A22" s="7">
        <v>20</v>
      </c>
      <c r="B22" s="7" t="s">
        <v>49</v>
      </c>
      <c r="C22" s="7" t="s">
        <v>50</v>
      </c>
      <c r="D22" s="7">
        <f>VLOOKUP(C22,[1]Sheet1!$C$3:$D$72,2,0)</f>
        <v>20220701016</v>
      </c>
      <c r="E22" s="7">
        <v>84.58</v>
      </c>
      <c r="F22" s="9">
        <v>83.548124</v>
      </c>
      <c r="G22" s="9">
        <f t="shared" si="0"/>
        <v>41.774062</v>
      </c>
      <c r="H22" s="7">
        <v>64.8</v>
      </c>
      <c r="I22" s="7">
        <f t="shared" si="1"/>
        <v>32.4</v>
      </c>
      <c r="J22" s="9">
        <f t="shared" si="2"/>
        <v>74.174062</v>
      </c>
    </row>
    <row r="23" s="1" customFormat="1" spans="1:10">
      <c r="A23" s="7">
        <v>21</v>
      </c>
      <c r="B23" s="7" t="s">
        <v>51</v>
      </c>
      <c r="C23" s="7" t="s">
        <v>52</v>
      </c>
      <c r="D23" s="7">
        <f>VLOOKUP(C23,[1]Sheet1!$C$3:$D$72,2,0)</f>
        <v>20220701006</v>
      </c>
      <c r="E23" s="7">
        <v>80.18</v>
      </c>
      <c r="F23" s="9">
        <v>79.201804</v>
      </c>
      <c r="G23" s="9">
        <f t="shared" si="0"/>
        <v>39.600902</v>
      </c>
      <c r="H23" s="7">
        <v>69.1</v>
      </c>
      <c r="I23" s="7">
        <f t="shared" si="1"/>
        <v>34.55</v>
      </c>
      <c r="J23" s="9">
        <f t="shared" si="2"/>
        <v>74.150902</v>
      </c>
    </row>
    <row r="24" s="1" customFormat="1" spans="1:10">
      <c r="A24" s="7">
        <v>22</v>
      </c>
      <c r="B24" s="7" t="s">
        <v>53</v>
      </c>
      <c r="C24" s="7" t="s">
        <v>54</v>
      </c>
      <c r="D24" s="7">
        <f>VLOOKUP(C24,[1]Sheet1!$C$3:$D$72,2,0)</f>
        <v>20220701003</v>
      </c>
      <c r="E24" s="7">
        <v>79.04</v>
      </c>
      <c r="F24" s="9">
        <v>78.075712</v>
      </c>
      <c r="G24" s="9">
        <f t="shared" si="0"/>
        <v>39.037856</v>
      </c>
      <c r="H24" s="7">
        <v>69.9</v>
      </c>
      <c r="I24" s="7">
        <f t="shared" si="1"/>
        <v>34.95</v>
      </c>
      <c r="J24" s="9">
        <f t="shared" si="2"/>
        <v>73.987856</v>
      </c>
    </row>
    <row r="25" s="1" customFormat="1" spans="1:10">
      <c r="A25" s="7">
        <v>23</v>
      </c>
      <c r="B25" s="7" t="s">
        <v>55</v>
      </c>
      <c r="C25" s="7" t="s">
        <v>56</v>
      </c>
      <c r="D25" s="7">
        <f>VLOOKUP(C25,[1]Sheet1!$C$3:$D$72,2,0)</f>
        <v>20220701018</v>
      </c>
      <c r="E25" s="7">
        <v>84.92</v>
      </c>
      <c r="F25" s="9">
        <v>83.883976</v>
      </c>
      <c r="G25" s="9">
        <f t="shared" si="0"/>
        <v>41.941988</v>
      </c>
      <c r="H25" s="7">
        <v>64</v>
      </c>
      <c r="I25" s="7">
        <f t="shared" si="1"/>
        <v>32</v>
      </c>
      <c r="J25" s="9">
        <f t="shared" si="2"/>
        <v>73.941988</v>
      </c>
    </row>
    <row r="26" s="1" customFormat="1" spans="1:10">
      <c r="A26" s="7">
        <v>24</v>
      </c>
      <c r="B26" s="7" t="s">
        <v>57</v>
      </c>
      <c r="C26" s="7" t="s">
        <v>58</v>
      </c>
      <c r="D26" s="7">
        <f>VLOOKUP(C26,[1]Sheet1!$C$3:$D$72,2,0)</f>
        <v>20220701051</v>
      </c>
      <c r="E26" s="7">
        <v>81.86</v>
      </c>
      <c r="F26" s="9">
        <v>82.703158</v>
      </c>
      <c r="G26" s="9">
        <f t="shared" si="0"/>
        <v>41.351579</v>
      </c>
      <c r="H26" s="7">
        <v>64.9</v>
      </c>
      <c r="I26" s="7">
        <f t="shared" si="1"/>
        <v>32.45</v>
      </c>
      <c r="J26" s="9">
        <f t="shared" si="2"/>
        <v>73.801579</v>
      </c>
    </row>
    <row r="27" s="1" customFormat="1" spans="1:10">
      <c r="A27" s="7">
        <v>25</v>
      </c>
      <c r="B27" s="7" t="s">
        <v>59</v>
      </c>
      <c r="C27" s="7" t="s">
        <v>60</v>
      </c>
      <c r="D27" s="7">
        <f>VLOOKUP(C27,[1]Sheet1!$C$3:$D$72,2,0)</f>
        <v>20220701045</v>
      </c>
      <c r="E27" s="7">
        <v>79.56</v>
      </c>
      <c r="F27" s="9">
        <v>80.379468</v>
      </c>
      <c r="G27" s="9">
        <f t="shared" si="0"/>
        <v>40.189734</v>
      </c>
      <c r="H27" s="7">
        <v>66.7</v>
      </c>
      <c r="I27" s="7">
        <f t="shared" si="1"/>
        <v>33.35</v>
      </c>
      <c r="J27" s="9">
        <f t="shared" si="2"/>
        <v>73.539734</v>
      </c>
    </row>
    <row r="28" s="1" customFormat="1" spans="1:10">
      <c r="A28" s="7">
        <v>26</v>
      </c>
      <c r="B28" s="7" t="s">
        <v>61</v>
      </c>
      <c r="C28" s="7" t="s">
        <v>62</v>
      </c>
      <c r="D28" s="7">
        <f>VLOOKUP(C28,[1]Sheet1!$C$3:$D$72,2,0)</f>
        <v>20220701053</v>
      </c>
      <c r="E28" s="7">
        <v>81.38</v>
      </c>
      <c r="F28" s="9">
        <v>82.218214</v>
      </c>
      <c r="G28" s="9">
        <f t="shared" si="0"/>
        <v>41.109107</v>
      </c>
      <c r="H28" s="7">
        <v>64.5</v>
      </c>
      <c r="I28" s="7">
        <f t="shared" si="1"/>
        <v>32.25</v>
      </c>
      <c r="J28" s="9">
        <f t="shared" si="2"/>
        <v>73.359107</v>
      </c>
    </row>
    <row r="29" s="1" customFormat="1" spans="1:10">
      <c r="A29" s="7">
        <v>27</v>
      </c>
      <c r="B29" s="7" t="s">
        <v>63</v>
      </c>
      <c r="C29" s="7" t="s">
        <v>64</v>
      </c>
      <c r="D29" s="7">
        <f>VLOOKUP(C29,[1]Sheet1!$C$3:$D$72,2,0)</f>
        <v>20220701050</v>
      </c>
      <c r="E29" s="7">
        <v>80.44</v>
      </c>
      <c r="F29" s="9">
        <v>81.268532</v>
      </c>
      <c r="G29" s="9">
        <f t="shared" si="0"/>
        <v>40.634266</v>
      </c>
      <c r="H29" s="7">
        <v>65.4</v>
      </c>
      <c r="I29" s="7">
        <f t="shared" si="1"/>
        <v>32.7</v>
      </c>
      <c r="J29" s="9">
        <f t="shared" si="2"/>
        <v>73.334266</v>
      </c>
    </row>
    <row r="30" s="1" customFormat="1" spans="1:10">
      <c r="A30" s="7">
        <v>28</v>
      </c>
      <c r="B30" s="7" t="s">
        <v>65</v>
      </c>
      <c r="C30" s="7" t="s">
        <v>66</v>
      </c>
      <c r="D30" s="7">
        <f>VLOOKUP(C30,[1]Sheet1!$C$3:$D$72,2,0)</f>
        <v>20220701058</v>
      </c>
      <c r="E30" s="7">
        <v>83.28</v>
      </c>
      <c r="F30" s="9">
        <v>84.137784</v>
      </c>
      <c r="G30" s="9">
        <f t="shared" si="0"/>
        <v>42.068892</v>
      </c>
      <c r="H30" s="7">
        <v>62.5</v>
      </c>
      <c r="I30" s="7">
        <f t="shared" si="1"/>
        <v>31.25</v>
      </c>
      <c r="J30" s="9">
        <f t="shared" si="2"/>
        <v>73.318892</v>
      </c>
    </row>
    <row r="31" s="1" customFormat="1" spans="1:10">
      <c r="A31" s="7">
        <v>29</v>
      </c>
      <c r="B31" s="7" t="s">
        <v>67</v>
      </c>
      <c r="C31" s="7" t="s">
        <v>68</v>
      </c>
      <c r="D31" s="7">
        <f>VLOOKUP(C31,[1]Sheet1!$C$3:$D$72,2,0)</f>
        <v>20220701048</v>
      </c>
      <c r="E31" s="7">
        <v>79.6</v>
      </c>
      <c r="F31" s="9">
        <v>80.41988</v>
      </c>
      <c r="G31" s="9">
        <f t="shared" si="0"/>
        <v>40.20994</v>
      </c>
      <c r="H31" s="7">
        <v>66.1</v>
      </c>
      <c r="I31" s="7">
        <f t="shared" si="1"/>
        <v>33.05</v>
      </c>
      <c r="J31" s="9">
        <f t="shared" si="2"/>
        <v>73.25994</v>
      </c>
    </row>
    <row r="32" s="1" customFormat="1" spans="1:10">
      <c r="A32" s="7">
        <v>30</v>
      </c>
      <c r="B32" s="7" t="s">
        <v>69</v>
      </c>
      <c r="C32" s="7" t="s">
        <v>70</v>
      </c>
      <c r="D32" s="7">
        <f>VLOOKUP(C32,[1]Sheet1!$C$3:$D$72,2,0)</f>
        <v>20220701017</v>
      </c>
      <c r="E32" s="7">
        <v>82.84</v>
      </c>
      <c r="F32" s="9">
        <v>81.829352</v>
      </c>
      <c r="G32" s="9">
        <f t="shared" si="0"/>
        <v>40.914676</v>
      </c>
      <c r="H32" s="7">
        <v>64.6</v>
      </c>
      <c r="I32" s="7">
        <f t="shared" si="1"/>
        <v>32.3</v>
      </c>
      <c r="J32" s="9">
        <f t="shared" si="2"/>
        <v>73.214676</v>
      </c>
    </row>
    <row r="33" s="1" customFormat="1" spans="1:10">
      <c r="A33" s="7">
        <v>31</v>
      </c>
      <c r="B33" s="7" t="s">
        <v>71</v>
      </c>
      <c r="C33" s="7" t="s">
        <v>72</v>
      </c>
      <c r="D33" s="7">
        <f>VLOOKUP(C33,[1]Sheet1!$C$3:$D$72,2,0)</f>
        <v>20220701041</v>
      </c>
      <c r="E33" s="7">
        <v>76.68</v>
      </c>
      <c r="F33" s="9">
        <v>77.469804</v>
      </c>
      <c r="G33" s="9">
        <f t="shared" si="0"/>
        <v>38.734902</v>
      </c>
      <c r="H33" s="7">
        <v>68.5</v>
      </c>
      <c r="I33" s="7">
        <f t="shared" si="1"/>
        <v>34.25</v>
      </c>
      <c r="J33" s="9">
        <f t="shared" si="2"/>
        <v>72.984902</v>
      </c>
    </row>
    <row r="34" s="1" customFormat="1" spans="1:10">
      <c r="A34" s="7">
        <v>32</v>
      </c>
      <c r="B34" s="7" t="s">
        <v>73</v>
      </c>
      <c r="C34" s="7" t="s">
        <v>74</v>
      </c>
      <c r="D34" s="7">
        <f>VLOOKUP(C34,[1]Sheet1!$C$3:$D$72,2,0)</f>
        <v>20220701012</v>
      </c>
      <c r="E34" s="7">
        <v>80.68</v>
      </c>
      <c r="F34" s="9">
        <v>79.695704</v>
      </c>
      <c r="G34" s="9">
        <f t="shared" si="0"/>
        <v>39.847852</v>
      </c>
      <c r="H34" s="7">
        <v>66.1</v>
      </c>
      <c r="I34" s="7">
        <f t="shared" si="1"/>
        <v>33.05</v>
      </c>
      <c r="J34" s="9">
        <f t="shared" si="2"/>
        <v>72.897852</v>
      </c>
    </row>
    <row r="35" s="1" customFormat="1" spans="1:10">
      <c r="A35" s="7">
        <v>33</v>
      </c>
      <c r="B35" s="7" t="s">
        <v>75</v>
      </c>
      <c r="C35" s="7" t="s">
        <v>76</v>
      </c>
      <c r="D35" s="7">
        <f>VLOOKUP(C35,[1]Sheet1!$C$3:$D$72,2,0)</f>
        <v>20220701042</v>
      </c>
      <c r="E35" s="7">
        <v>76.96</v>
      </c>
      <c r="F35" s="9">
        <v>77.752688</v>
      </c>
      <c r="G35" s="9">
        <f t="shared" si="0"/>
        <v>38.876344</v>
      </c>
      <c r="H35" s="7">
        <v>67.7</v>
      </c>
      <c r="I35" s="7">
        <f t="shared" si="1"/>
        <v>33.85</v>
      </c>
      <c r="J35" s="9">
        <f t="shared" si="2"/>
        <v>72.726344</v>
      </c>
    </row>
    <row r="36" s="1" customFormat="1" spans="1:10">
      <c r="A36" s="7">
        <v>34</v>
      </c>
      <c r="B36" s="7" t="s">
        <v>77</v>
      </c>
      <c r="C36" s="7" t="s">
        <v>78</v>
      </c>
      <c r="D36" s="7">
        <f>VLOOKUP(C36,[1]Sheet1!$C$3:$D$72,2,0)</f>
        <v>20220701010</v>
      </c>
      <c r="E36" s="7">
        <v>79.2</v>
      </c>
      <c r="F36" s="9">
        <v>78.23376</v>
      </c>
      <c r="G36" s="9">
        <f t="shared" si="0"/>
        <v>39.11688</v>
      </c>
      <c r="H36" s="7">
        <v>66.7</v>
      </c>
      <c r="I36" s="7">
        <f t="shared" si="1"/>
        <v>33.35</v>
      </c>
      <c r="J36" s="9">
        <f t="shared" si="2"/>
        <v>72.46688</v>
      </c>
    </row>
    <row r="37" s="1" customFormat="1" spans="1:10">
      <c r="A37" s="7">
        <v>35</v>
      </c>
      <c r="B37" s="7" t="s">
        <v>79</v>
      </c>
      <c r="C37" s="7" t="s">
        <v>80</v>
      </c>
      <c r="D37" s="7">
        <f>VLOOKUP(C37,[1]Sheet1!$C$3:$D$72,2,0)</f>
        <v>20220701062</v>
      </c>
      <c r="E37" s="7">
        <v>82.28</v>
      </c>
      <c r="F37" s="9">
        <v>83.127484</v>
      </c>
      <c r="G37" s="9">
        <f t="shared" si="0"/>
        <v>41.563742</v>
      </c>
      <c r="H37" s="7">
        <v>61.7</v>
      </c>
      <c r="I37" s="7">
        <f t="shared" si="1"/>
        <v>30.85</v>
      </c>
      <c r="J37" s="9">
        <f t="shared" si="2"/>
        <v>72.413742</v>
      </c>
    </row>
    <row r="38" s="1" customFormat="1" spans="1:10">
      <c r="A38" s="7">
        <v>36</v>
      </c>
      <c r="B38" s="7" t="s">
        <v>81</v>
      </c>
      <c r="C38" s="7" t="s">
        <v>82</v>
      </c>
      <c r="D38" s="7">
        <f>VLOOKUP(C38,[1]Sheet1!$C$3:$D$72,2,0)</f>
        <v>20220701021</v>
      </c>
      <c r="E38" s="7">
        <v>82.98</v>
      </c>
      <c r="F38" s="9">
        <v>81.967644</v>
      </c>
      <c r="G38" s="9">
        <f t="shared" si="0"/>
        <v>40.983822</v>
      </c>
      <c r="H38" s="7">
        <v>62.6</v>
      </c>
      <c r="I38" s="7">
        <f t="shared" si="1"/>
        <v>31.3</v>
      </c>
      <c r="J38" s="9">
        <f t="shared" si="2"/>
        <v>72.283822</v>
      </c>
    </row>
    <row r="39" s="1" customFormat="1" spans="1:10">
      <c r="A39" s="7">
        <v>37</v>
      </c>
      <c r="B39" s="7" t="s">
        <v>83</v>
      </c>
      <c r="C39" s="7" t="s">
        <v>84</v>
      </c>
      <c r="D39" s="7">
        <f>VLOOKUP(C39,[1]Sheet1!$C$3:$D$72,2,0)</f>
        <v>20220701060</v>
      </c>
      <c r="E39" s="7">
        <v>81.3</v>
      </c>
      <c r="F39" s="9">
        <v>82.13739</v>
      </c>
      <c r="G39" s="9">
        <f t="shared" si="0"/>
        <v>41.068695</v>
      </c>
      <c r="H39" s="7">
        <v>62.1</v>
      </c>
      <c r="I39" s="7">
        <f t="shared" si="1"/>
        <v>31.05</v>
      </c>
      <c r="J39" s="9">
        <f t="shared" si="2"/>
        <v>72.118695</v>
      </c>
    </row>
    <row r="40" s="1" customFormat="1" spans="1:10">
      <c r="A40" s="7">
        <v>38</v>
      </c>
      <c r="B40" s="7" t="s">
        <v>85</v>
      </c>
      <c r="C40" s="7" t="s">
        <v>86</v>
      </c>
      <c r="D40" s="7">
        <f>VLOOKUP(C40,[1]Sheet1!$C$3:$D$72,2,0)</f>
        <v>20220701063</v>
      </c>
      <c r="E40" s="7">
        <v>81.74</v>
      </c>
      <c r="F40" s="9">
        <v>82.581922</v>
      </c>
      <c r="G40" s="9">
        <f t="shared" si="0"/>
        <v>41.290961</v>
      </c>
      <c r="H40" s="7">
        <v>61.6</v>
      </c>
      <c r="I40" s="7">
        <f t="shared" si="1"/>
        <v>30.8</v>
      </c>
      <c r="J40" s="9">
        <f t="shared" si="2"/>
        <v>72.090961</v>
      </c>
    </row>
    <row r="41" s="1" customFormat="1" spans="1:10">
      <c r="A41" s="7">
        <v>39</v>
      </c>
      <c r="B41" s="7" t="s">
        <v>87</v>
      </c>
      <c r="C41" s="7" t="s">
        <v>88</v>
      </c>
      <c r="D41" s="7">
        <f>VLOOKUP(C41,[1]Sheet1!$C$3:$D$72,2,0)</f>
        <v>20220701054</v>
      </c>
      <c r="E41" s="7">
        <v>79.48</v>
      </c>
      <c r="F41" s="9">
        <v>80.298644</v>
      </c>
      <c r="G41" s="9">
        <f t="shared" si="0"/>
        <v>40.149322</v>
      </c>
      <c r="H41" s="7">
        <v>63.8</v>
      </c>
      <c r="I41" s="7">
        <f t="shared" si="1"/>
        <v>31.9</v>
      </c>
      <c r="J41" s="9">
        <f t="shared" si="2"/>
        <v>72.049322</v>
      </c>
    </row>
    <row r="42" s="1" customFormat="1" spans="1:10">
      <c r="A42" s="7">
        <v>40</v>
      </c>
      <c r="B42" s="7" t="s">
        <v>89</v>
      </c>
      <c r="C42" s="7" t="s">
        <v>90</v>
      </c>
      <c r="D42" s="7">
        <f>VLOOKUP(C42,[1]Sheet1!$C$3:$D$72,2,0)</f>
        <v>20220701023</v>
      </c>
      <c r="E42" s="7">
        <v>82.44</v>
      </c>
      <c r="F42" s="9">
        <v>81.434232</v>
      </c>
      <c r="G42" s="9">
        <f t="shared" si="0"/>
        <v>40.717116</v>
      </c>
      <c r="H42" s="7">
        <v>62.5</v>
      </c>
      <c r="I42" s="7">
        <f t="shared" si="1"/>
        <v>31.25</v>
      </c>
      <c r="J42" s="9">
        <f t="shared" si="2"/>
        <v>71.967116</v>
      </c>
    </row>
    <row r="43" s="1" customFormat="1" spans="1:10">
      <c r="A43" s="7">
        <v>41</v>
      </c>
      <c r="B43" s="7" t="s">
        <v>91</v>
      </c>
      <c r="C43" s="7" t="s">
        <v>92</v>
      </c>
      <c r="D43" s="7">
        <f>VLOOKUP(C43,[1]Sheet1!$C$3:$D$72,2,0)</f>
        <v>20220701052</v>
      </c>
      <c r="E43" s="7">
        <v>78.42</v>
      </c>
      <c r="F43" s="9">
        <v>79.227726</v>
      </c>
      <c r="G43" s="9">
        <f t="shared" si="0"/>
        <v>39.613863</v>
      </c>
      <c r="H43" s="7">
        <v>64.6</v>
      </c>
      <c r="I43" s="7">
        <f t="shared" si="1"/>
        <v>32.3</v>
      </c>
      <c r="J43" s="9">
        <f t="shared" si="2"/>
        <v>71.913863</v>
      </c>
    </row>
    <row r="44" s="1" customFormat="1" spans="1:10">
      <c r="A44" s="7">
        <v>42</v>
      </c>
      <c r="B44" s="7" t="s">
        <v>93</v>
      </c>
      <c r="C44" s="7" t="s">
        <v>94</v>
      </c>
      <c r="D44" s="7">
        <f>VLOOKUP(C44,[1]Sheet1!$C$3:$D$72,2,0)</f>
        <v>20220701020</v>
      </c>
      <c r="E44" s="7">
        <v>81.96</v>
      </c>
      <c r="F44" s="9">
        <v>80.960088</v>
      </c>
      <c r="G44" s="9">
        <f t="shared" si="0"/>
        <v>40.480044</v>
      </c>
      <c r="H44" s="7">
        <v>62.8</v>
      </c>
      <c r="I44" s="7">
        <f t="shared" si="1"/>
        <v>31.4</v>
      </c>
      <c r="J44" s="9">
        <f t="shared" si="2"/>
        <v>71.880044</v>
      </c>
    </row>
    <row r="45" s="1" customFormat="1" spans="1:10">
      <c r="A45" s="7">
        <v>43</v>
      </c>
      <c r="B45" s="7" t="s">
        <v>95</v>
      </c>
      <c r="C45" s="7" t="s">
        <v>96</v>
      </c>
      <c r="D45" s="7">
        <f>VLOOKUP(C45,[1]Sheet1!$C$3:$D$72,2,0)</f>
        <v>20220701030</v>
      </c>
      <c r="E45" s="7">
        <v>83.14</v>
      </c>
      <c r="F45" s="9">
        <v>82.125692</v>
      </c>
      <c r="G45" s="9">
        <f t="shared" si="0"/>
        <v>41.062846</v>
      </c>
      <c r="H45" s="7">
        <v>61.4</v>
      </c>
      <c r="I45" s="7">
        <f t="shared" si="1"/>
        <v>30.7</v>
      </c>
      <c r="J45" s="9">
        <f t="shared" si="2"/>
        <v>71.762846</v>
      </c>
    </row>
    <row r="46" s="1" customFormat="1" spans="1:10">
      <c r="A46" s="7">
        <v>44</v>
      </c>
      <c r="B46" s="7" t="s">
        <v>97</v>
      </c>
      <c r="C46" s="7" t="s">
        <v>98</v>
      </c>
      <c r="D46" s="7">
        <f>VLOOKUP(C46,[1]Sheet1!$C$3:$D$72,2,0)</f>
        <v>20220701068</v>
      </c>
      <c r="E46" s="7">
        <v>81.62</v>
      </c>
      <c r="F46" s="9">
        <v>82.460686</v>
      </c>
      <c r="G46" s="9">
        <f t="shared" si="0"/>
        <v>41.230343</v>
      </c>
      <c r="H46" s="7">
        <v>61</v>
      </c>
      <c r="I46" s="7">
        <f t="shared" si="1"/>
        <v>30.5</v>
      </c>
      <c r="J46" s="9">
        <f t="shared" si="2"/>
        <v>71.730343</v>
      </c>
    </row>
    <row r="47" s="1" customFormat="1" spans="1:10">
      <c r="A47" s="7">
        <v>45</v>
      </c>
      <c r="B47" s="7" t="s">
        <v>99</v>
      </c>
      <c r="C47" s="7" t="s">
        <v>100</v>
      </c>
      <c r="D47" s="7">
        <f>VLOOKUP(C47,[1]Sheet1!$C$3:$D$72,2,0)</f>
        <v>20220701025</v>
      </c>
      <c r="E47" s="7">
        <v>82.6</v>
      </c>
      <c r="F47" s="9">
        <v>81.59228</v>
      </c>
      <c r="G47" s="9">
        <f t="shared" si="0"/>
        <v>40.79614</v>
      </c>
      <c r="H47" s="7">
        <v>61.8</v>
      </c>
      <c r="I47" s="7">
        <f t="shared" si="1"/>
        <v>30.9</v>
      </c>
      <c r="J47" s="9">
        <f t="shared" si="2"/>
        <v>71.69614</v>
      </c>
    </row>
    <row r="48" s="1" customFormat="1" spans="1:10">
      <c r="A48" s="7">
        <v>46</v>
      </c>
      <c r="B48" s="7" t="s">
        <v>101</v>
      </c>
      <c r="C48" s="7" t="s">
        <v>102</v>
      </c>
      <c r="D48" s="7">
        <f>VLOOKUP(C48,[1]Sheet1!$C$3:$D$72,2,0)</f>
        <v>20220701035</v>
      </c>
      <c r="E48" s="7">
        <v>83.62</v>
      </c>
      <c r="F48" s="9">
        <v>82.599836</v>
      </c>
      <c r="G48" s="9">
        <f t="shared" si="0"/>
        <v>41.299918</v>
      </c>
      <c r="H48" s="7">
        <v>60.6</v>
      </c>
      <c r="I48" s="7">
        <f t="shared" si="1"/>
        <v>30.3</v>
      </c>
      <c r="J48" s="9">
        <f t="shared" si="2"/>
        <v>71.599918</v>
      </c>
    </row>
    <row r="49" s="1" customFormat="1" spans="1:10">
      <c r="A49" s="7">
        <v>47</v>
      </c>
      <c r="B49" s="7" t="s">
        <v>103</v>
      </c>
      <c r="C49" s="7" t="s">
        <v>104</v>
      </c>
      <c r="D49" s="7">
        <f>VLOOKUP(C49,[1]Sheet1!$C$3:$D$72,2,0)</f>
        <v>20220701028</v>
      </c>
      <c r="E49" s="7">
        <v>82.52</v>
      </c>
      <c r="F49" s="9">
        <v>81.513256</v>
      </c>
      <c r="G49" s="9">
        <f t="shared" si="0"/>
        <v>40.756628</v>
      </c>
      <c r="H49" s="7">
        <v>61.6</v>
      </c>
      <c r="I49" s="7">
        <f t="shared" si="1"/>
        <v>30.8</v>
      </c>
      <c r="J49" s="9">
        <f t="shared" si="2"/>
        <v>71.556628</v>
      </c>
    </row>
    <row r="50" s="1" customFormat="1" spans="1:10">
      <c r="A50" s="7">
        <v>48</v>
      </c>
      <c r="B50" s="7" t="s">
        <v>105</v>
      </c>
      <c r="C50" s="7" t="s">
        <v>106</v>
      </c>
      <c r="D50" s="7">
        <f>VLOOKUP(C50,[1]Sheet1!$C$3:$D$72,2,0)</f>
        <v>20220701065</v>
      </c>
      <c r="E50" s="7">
        <v>80.3</v>
      </c>
      <c r="F50" s="9">
        <v>81.12709</v>
      </c>
      <c r="G50" s="9">
        <f t="shared" si="0"/>
        <v>40.563545</v>
      </c>
      <c r="H50" s="7">
        <v>61.4</v>
      </c>
      <c r="I50" s="7">
        <f t="shared" si="1"/>
        <v>30.7</v>
      </c>
      <c r="J50" s="9">
        <f t="shared" si="2"/>
        <v>71.263545</v>
      </c>
    </row>
    <row r="51" s="1" customFormat="1" spans="1:10">
      <c r="A51" s="7">
        <v>49</v>
      </c>
      <c r="B51" s="7" t="s">
        <v>107</v>
      </c>
      <c r="C51" s="7" t="s">
        <v>108</v>
      </c>
      <c r="D51" s="7">
        <f>VLOOKUP(C51,[1]Sheet1!$C$3:$D$72,2,0)</f>
        <v>20220701032</v>
      </c>
      <c r="E51" s="7">
        <v>82.06</v>
      </c>
      <c r="F51" s="9">
        <v>81.058868</v>
      </c>
      <c r="G51" s="9">
        <f t="shared" si="0"/>
        <v>40.529434</v>
      </c>
      <c r="H51" s="7">
        <v>61.3</v>
      </c>
      <c r="I51" s="7">
        <f t="shared" si="1"/>
        <v>30.65</v>
      </c>
      <c r="J51" s="9">
        <f t="shared" si="2"/>
        <v>71.179434</v>
      </c>
    </row>
    <row r="52" s="1" customFormat="1" spans="1:10">
      <c r="A52" s="7">
        <v>50</v>
      </c>
      <c r="B52" s="7" t="s">
        <v>109</v>
      </c>
      <c r="C52" s="7" t="s">
        <v>110</v>
      </c>
      <c r="D52" s="7">
        <f>VLOOKUP(C52,[1]Sheet1!$C$3:$D$72,2,0)</f>
        <v>20220701024</v>
      </c>
      <c r="E52" s="7">
        <v>81.22</v>
      </c>
      <c r="F52" s="9">
        <v>80.229116</v>
      </c>
      <c r="G52" s="9">
        <f t="shared" si="0"/>
        <v>40.114558</v>
      </c>
      <c r="H52" s="7">
        <v>62.1</v>
      </c>
      <c r="I52" s="7">
        <f t="shared" si="1"/>
        <v>31.05</v>
      </c>
      <c r="J52" s="9">
        <f t="shared" si="2"/>
        <v>71.164558</v>
      </c>
    </row>
    <row r="53" s="1" customFormat="1" spans="1:10">
      <c r="A53" s="7">
        <v>51</v>
      </c>
      <c r="B53" s="7" t="s">
        <v>111</v>
      </c>
      <c r="C53" s="7" t="s">
        <v>112</v>
      </c>
      <c r="D53" s="7">
        <f>VLOOKUP(C53,[1]Sheet1!$C$3:$D$72,2,0)</f>
        <v>20220701061</v>
      </c>
      <c r="E53" s="7">
        <v>79.4</v>
      </c>
      <c r="F53" s="9">
        <v>80.21782</v>
      </c>
      <c r="G53" s="9">
        <f t="shared" si="0"/>
        <v>40.10891</v>
      </c>
      <c r="H53" s="7">
        <v>61.8</v>
      </c>
      <c r="I53" s="7">
        <f t="shared" si="1"/>
        <v>30.9</v>
      </c>
      <c r="J53" s="9">
        <f t="shared" si="2"/>
        <v>71.00891</v>
      </c>
    </row>
    <row r="54" s="1" customFormat="1" spans="1:10">
      <c r="A54" s="7">
        <v>52</v>
      </c>
      <c r="B54" s="7" t="s">
        <v>113</v>
      </c>
      <c r="C54" s="7" t="s">
        <v>114</v>
      </c>
      <c r="D54" s="7">
        <f>VLOOKUP(C54,[1]Sheet1!$C$3:$D$72,2,0)</f>
        <v>20220701034</v>
      </c>
      <c r="E54" s="7">
        <v>81.98</v>
      </c>
      <c r="F54" s="9">
        <v>80.979844</v>
      </c>
      <c r="G54" s="9">
        <f t="shared" si="0"/>
        <v>40.489922</v>
      </c>
      <c r="H54" s="7">
        <v>60.9</v>
      </c>
      <c r="I54" s="7">
        <f t="shared" si="1"/>
        <v>30.45</v>
      </c>
      <c r="J54" s="9">
        <f t="shared" si="2"/>
        <v>70.939922</v>
      </c>
    </row>
    <row r="55" s="1" customFormat="1" spans="1:10">
      <c r="A55" s="7">
        <v>53</v>
      </c>
      <c r="B55" s="7" t="s">
        <v>115</v>
      </c>
      <c r="C55" s="7" t="s">
        <v>116</v>
      </c>
      <c r="D55" s="7">
        <f>VLOOKUP(C55,[1]Sheet1!$C$3:$D$72,2,0)</f>
        <v>20220701055</v>
      </c>
      <c r="E55" s="7">
        <v>77.74</v>
      </c>
      <c r="F55" s="9">
        <v>78.540722</v>
      </c>
      <c r="G55" s="9">
        <f t="shared" si="0"/>
        <v>39.270361</v>
      </c>
      <c r="H55" s="7">
        <v>63.3</v>
      </c>
      <c r="I55" s="7">
        <f t="shared" si="1"/>
        <v>31.65</v>
      </c>
      <c r="J55" s="9">
        <f t="shared" si="2"/>
        <v>70.920361</v>
      </c>
    </row>
    <row r="56" s="1" customFormat="1" spans="1:10">
      <c r="A56" s="7">
        <v>54</v>
      </c>
      <c r="B56" s="7" t="s">
        <v>117</v>
      </c>
      <c r="C56" s="7" t="s">
        <v>118</v>
      </c>
      <c r="D56" s="7">
        <f>VLOOKUP(C56,[1]Sheet1!$C$3:$D$72,2,0)</f>
        <v>20220701057</v>
      </c>
      <c r="E56" s="7">
        <v>78.34</v>
      </c>
      <c r="F56" s="9">
        <v>79.146902</v>
      </c>
      <c r="G56" s="9">
        <f t="shared" si="0"/>
        <v>39.573451</v>
      </c>
      <c r="H56" s="7">
        <v>62.5</v>
      </c>
      <c r="I56" s="7">
        <f t="shared" si="1"/>
        <v>31.25</v>
      </c>
      <c r="J56" s="9">
        <f t="shared" si="2"/>
        <v>70.823451</v>
      </c>
    </row>
    <row r="57" s="1" customFormat="1" spans="1:10">
      <c r="A57" s="7">
        <v>55</v>
      </c>
      <c r="B57" s="7" t="s">
        <v>119</v>
      </c>
      <c r="C57" s="7" t="s">
        <v>120</v>
      </c>
      <c r="D57" s="7">
        <f>VLOOKUP(C57,[1]Sheet1!$C$3:$D$72,2,0)</f>
        <v>20220701022</v>
      </c>
      <c r="E57" s="7">
        <v>80.06</v>
      </c>
      <c r="F57" s="9">
        <v>79.083268</v>
      </c>
      <c r="G57" s="9">
        <f t="shared" si="0"/>
        <v>39.541634</v>
      </c>
      <c r="H57" s="7">
        <v>62.5</v>
      </c>
      <c r="I57" s="7">
        <f t="shared" si="1"/>
        <v>31.25</v>
      </c>
      <c r="J57" s="9">
        <f t="shared" si="2"/>
        <v>70.791634</v>
      </c>
    </row>
    <row r="58" s="1" customFormat="1" spans="1:10">
      <c r="A58" s="7">
        <v>56</v>
      </c>
      <c r="B58" s="7" t="s">
        <v>121</v>
      </c>
      <c r="C58" s="7" t="s">
        <v>122</v>
      </c>
      <c r="D58" s="7">
        <f>VLOOKUP(C58,[1]Sheet1!$C$3:$D$72,2,0)</f>
        <v>20220701031</v>
      </c>
      <c r="E58" s="7">
        <v>80.84</v>
      </c>
      <c r="F58" s="9">
        <v>79.853752</v>
      </c>
      <c r="G58" s="9">
        <f t="shared" si="0"/>
        <v>39.926876</v>
      </c>
      <c r="H58" s="7">
        <v>61.3</v>
      </c>
      <c r="I58" s="7">
        <f t="shared" si="1"/>
        <v>30.65</v>
      </c>
      <c r="J58" s="9">
        <f t="shared" si="2"/>
        <v>70.576876</v>
      </c>
    </row>
    <row r="59" s="1" customFormat="1" spans="1:10">
      <c r="A59" s="7">
        <v>57</v>
      </c>
      <c r="B59" s="7" t="s">
        <v>123</v>
      </c>
      <c r="C59" s="7" t="s">
        <v>124</v>
      </c>
      <c r="D59" s="7">
        <f>VLOOKUP(C59,[1]Sheet1!$C$3:$D$72,2,0)</f>
        <v>20220701019</v>
      </c>
      <c r="E59" s="7">
        <v>77.92</v>
      </c>
      <c r="F59" s="9">
        <v>76.969376</v>
      </c>
      <c r="G59" s="9">
        <f t="shared" si="0"/>
        <v>38.484688</v>
      </c>
      <c r="H59" s="7">
        <v>63.5</v>
      </c>
      <c r="I59" s="7">
        <f t="shared" si="1"/>
        <v>31.75</v>
      </c>
      <c r="J59" s="9">
        <f t="shared" si="2"/>
        <v>70.234688</v>
      </c>
    </row>
    <row r="60" s="1" customFormat="1" spans="1:10">
      <c r="A60" s="7">
        <v>58</v>
      </c>
      <c r="B60" s="7" t="s">
        <v>125</v>
      </c>
      <c r="C60" s="7" t="s">
        <v>126</v>
      </c>
      <c r="D60" s="7">
        <f>VLOOKUP(C60,[1]Sheet1!$C$3:$D$72,2,0)</f>
        <v>20220701066</v>
      </c>
      <c r="E60" s="7">
        <v>78.14</v>
      </c>
      <c r="F60" s="9">
        <v>78.944842</v>
      </c>
      <c r="G60" s="9">
        <f t="shared" si="0"/>
        <v>39.472421</v>
      </c>
      <c r="H60" s="7">
        <v>61.3</v>
      </c>
      <c r="I60" s="7">
        <f t="shared" si="1"/>
        <v>30.65</v>
      </c>
      <c r="J60" s="9">
        <f t="shared" si="2"/>
        <v>70.122421</v>
      </c>
    </row>
    <row r="61" s="1" customFormat="1" spans="1:10">
      <c r="A61" s="7">
        <v>59</v>
      </c>
      <c r="B61" s="7" t="s">
        <v>127</v>
      </c>
      <c r="C61" s="7" t="s">
        <v>128</v>
      </c>
      <c r="D61" s="7">
        <f>VLOOKUP(C61,[1]Sheet1!$C$3:$D$72,2,0)</f>
        <v>20220701056</v>
      </c>
      <c r="E61" s="7">
        <v>76.64</v>
      </c>
      <c r="F61" s="9">
        <v>77.429392</v>
      </c>
      <c r="G61" s="9">
        <f t="shared" si="0"/>
        <v>38.714696</v>
      </c>
      <c r="H61" s="7">
        <v>62.7</v>
      </c>
      <c r="I61" s="7">
        <f t="shared" si="1"/>
        <v>31.35</v>
      </c>
      <c r="J61" s="9">
        <f t="shared" si="2"/>
        <v>70.064696</v>
      </c>
    </row>
    <row r="62" s="1" customFormat="1" spans="1:10">
      <c r="A62" s="7">
        <v>60</v>
      </c>
      <c r="B62" s="7" t="s">
        <v>129</v>
      </c>
      <c r="C62" s="7" t="s">
        <v>130</v>
      </c>
      <c r="D62" s="7">
        <f>VLOOKUP(C62,[1]Sheet1!$C$3:$D$72,2,0)</f>
        <v>20220701069</v>
      </c>
      <c r="E62" s="7">
        <v>77.82</v>
      </c>
      <c r="F62" s="9">
        <v>78.621546</v>
      </c>
      <c r="G62" s="9">
        <f t="shared" si="0"/>
        <v>39.310773</v>
      </c>
      <c r="H62" s="7">
        <v>60.8</v>
      </c>
      <c r="I62" s="7">
        <f t="shared" si="1"/>
        <v>30.4</v>
      </c>
      <c r="J62" s="9">
        <f t="shared" si="2"/>
        <v>69.710773</v>
      </c>
    </row>
    <row r="63" s="1" customFormat="1" spans="1:10">
      <c r="A63" s="7">
        <v>61</v>
      </c>
      <c r="B63" s="7" t="s">
        <v>131</v>
      </c>
      <c r="C63" s="7" t="s">
        <v>132</v>
      </c>
      <c r="D63" s="7">
        <f>VLOOKUP(C63,[1]Sheet1!$C$3:$D$72,2,0)</f>
        <v>20220701029</v>
      </c>
      <c r="E63" s="7">
        <v>78.76</v>
      </c>
      <c r="F63" s="9">
        <v>77.799128</v>
      </c>
      <c r="G63" s="9">
        <f t="shared" si="0"/>
        <v>38.899564</v>
      </c>
      <c r="H63" s="7">
        <v>61.5</v>
      </c>
      <c r="I63" s="7">
        <f t="shared" si="1"/>
        <v>30.75</v>
      </c>
      <c r="J63" s="9">
        <f t="shared" si="2"/>
        <v>69.649564</v>
      </c>
    </row>
    <row r="64" s="1" customFormat="1" spans="1:10">
      <c r="A64" s="7">
        <v>62</v>
      </c>
      <c r="B64" s="7" t="s">
        <v>133</v>
      </c>
      <c r="C64" s="7" t="s">
        <v>134</v>
      </c>
      <c r="D64" s="7">
        <f>VLOOKUP(C64,[1]Sheet1!$C$3:$D$72,2,0)</f>
        <v>20220701067</v>
      </c>
      <c r="E64" s="7">
        <v>76.06</v>
      </c>
      <c r="F64" s="9">
        <v>76.843418</v>
      </c>
      <c r="G64" s="9">
        <f t="shared" si="0"/>
        <v>38.421709</v>
      </c>
      <c r="H64" s="7">
        <v>61.2</v>
      </c>
      <c r="I64" s="7">
        <f t="shared" si="1"/>
        <v>30.6</v>
      </c>
      <c r="J64" s="9">
        <f t="shared" si="2"/>
        <v>69.021709</v>
      </c>
    </row>
    <row r="65" s="2" customFormat="1" spans="1:10">
      <c r="A65" s="10">
        <v>66</v>
      </c>
      <c r="B65" s="10" t="s">
        <v>135</v>
      </c>
      <c r="C65" s="10" t="s">
        <v>136</v>
      </c>
      <c r="D65" s="10">
        <v>20220701005</v>
      </c>
      <c r="E65" s="10">
        <v>0</v>
      </c>
      <c r="F65" s="10">
        <v>0</v>
      </c>
      <c r="G65" s="10">
        <v>0</v>
      </c>
      <c r="H65" s="10">
        <v>69.5</v>
      </c>
      <c r="I65" s="10">
        <f t="shared" si="1"/>
        <v>34.75</v>
      </c>
      <c r="J65" s="12">
        <f t="shared" ref="J65:J72" si="3">I65</f>
        <v>34.75</v>
      </c>
    </row>
    <row r="66" s="2" customFormat="1" spans="1:10">
      <c r="A66" s="10">
        <v>70</v>
      </c>
      <c r="B66" s="10" t="s">
        <v>137</v>
      </c>
      <c r="C66" s="10" t="s">
        <v>138</v>
      </c>
      <c r="D66" s="10">
        <v>20220701049</v>
      </c>
      <c r="E66" s="10">
        <v>0</v>
      </c>
      <c r="F66" s="10">
        <v>0</v>
      </c>
      <c r="G66" s="10">
        <v>0</v>
      </c>
      <c r="H66" s="10">
        <v>66</v>
      </c>
      <c r="I66" s="10">
        <f t="shared" si="1"/>
        <v>33</v>
      </c>
      <c r="J66" s="12">
        <f t="shared" si="3"/>
        <v>33</v>
      </c>
    </row>
    <row r="67" spans="1:10">
      <c r="A67" s="10">
        <v>68</v>
      </c>
      <c r="B67" s="10" t="s">
        <v>135</v>
      </c>
      <c r="C67" s="10" t="s">
        <v>139</v>
      </c>
      <c r="D67" s="10">
        <v>20220701014</v>
      </c>
      <c r="E67" s="10">
        <v>0</v>
      </c>
      <c r="F67" s="10">
        <v>0</v>
      </c>
      <c r="G67" s="10">
        <v>0</v>
      </c>
      <c r="H67" s="10">
        <v>65.9</v>
      </c>
      <c r="I67" s="10">
        <f t="shared" ref="I67:I72" si="4">H67*0.5</f>
        <v>32.95</v>
      </c>
      <c r="J67" s="12">
        <f t="shared" si="3"/>
        <v>32.95</v>
      </c>
    </row>
    <row r="68" spans="1:10">
      <c r="A68" s="10">
        <v>63</v>
      </c>
      <c r="B68" s="10" t="s">
        <v>135</v>
      </c>
      <c r="C68" s="10" t="s">
        <v>140</v>
      </c>
      <c r="D68" s="10">
        <v>20220701026</v>
      </c>
      <c r="E68" s="10">
        <v>0</v>
      </c>
      <c r="F68" s="10">
        <v>0</v>
      </c>
      <c r="G68" s="10">
        <v>0</v>
      </c>
      <c r="H68" s="10">
        <v>61.8</v>
      </c>
      <c r="I68" s="10">
        <f t="shared" si="4"/>
        <v>30.9</v>
      </c>
      <c r="J68" s="12">
        <f t="shared" si="3"/>
        <v>30.9</v>
      </c>
    </row>
    <row r="69" spans="1:10">
      <c r="A69" s="10">
        <v>64</v>
      </c>
      <c r="B69" s="10" t="s">
        <v>135</v>
      </c>
      <c r="C69" s="10" t="s">
        <v>141</v>
      </c>
      <c r="D69" s="10">
        <v>20220701027</v>
      </c>
      <c r="E69" s="10">
        <v>0</v>
      </c>
      <c r="F69" s="10">
        <v>0</v>
      </c>
      <c r="G69" s="10">
        <v>0</v>
      </c>
      <c r="H69" s="10">
        <v>61.7</v>
      </c>
      <c r="I69" s="10">
        <f t="shared" si="4"/>
        <v>30.85</v>
      </c>
      <c r="J69" s="12">
        <f t="shared" si="3"/>
        <v>30.85</v>
      </c>
    </row>
    <row r="70" spans="1:10">
      <c r="A70" s="10">
        <v>69</v>
      </c>
      <c r="B70" s="10" t="s">
        <v>137</v>
      </c>
      <c r="C70" s="10" t="s">
        <v>142</v>
      </c>
      <c r="D70" s="10">
        <v>20220701064</v>
      </c>
      <c r="E70" s="10">
        <v>0</v>
      </c>
      <c r="F70" s="10">
        <v>0</v>
      </c>
      <c r="G70" s="10">
        <v>0</v>
      </c>
      <c r="H70" s="10">
        <v>61.4</v>
      </c>
      <c r="I70" s="10">
        <f t="shared" si="4"/>
        <v>30.7</v>
      </c>
      <c r="J70" s="12">
        <f t="shared" si="3"/>
        <v>30.7</v>
      </c>
    </row>
    <row r="71" spans="1:10">
      <c r="A71" s="10">
        <v>65</v>
      </c>
      <c r="B71" s="10" t="s">
        <v>135</v>
      </c>
      <c r="C71" s="10" t="s">
        <v>143</v>
      </c>
      <c r="D71" s="10">
        <v>20220701033</v>
      </c>
      <c r="E71" s="10">
        <v>0</v>
      </c>
      <c r="F71" s="10">
        <v>0</v>
      </c>
      <c r="G71" s="10">
        <v>0</v>
      </c>
      <c r="H71" s="10">
        <v>61.1</v>
      </c>
      <c r="I71" s="10">
        <f t="shared" si="4"/>
        <v>30.55</v>
      </c>
      <c r="J71" s="12">
        <f t="shared" si="3"/>
        <v>30.55</v>
      </c>
    </row>
    <row r="72" spans="1:10">
      <c r="A72" s="10">
        <v>67</v>
      </c>
      <c r="B72" s="10" t="s">
        <v>137</v>
      </c>
      <c r="C72" s="10" t="s">
        <v>144</v>
      </c>
      <c r="D72" s="10">
        <v>20220701070</v>
      </c>
      <c r="E72" s="10">
        <v>0</v>
      </c>
      <c r="F72" s="10">
        <v>0</v>
      </c>
      <c r="G72" s="10">
        <v>0</v>
      </c>
      <c r="H72" s="10">
        <v>60.6</v>
      </c>
      <c r="I72" s="10">
        <f t="shared" si="4"/>
        <v>30.3</v>
      </c>
      <c r="J72" s="12">
        <f t="shared" si="3"/>
        <v>30.3</v>
      </c>
    </row>
    <row r="73" spans="3:3">
      <c r="C73" s="11"/>
    </row>
  </sheetData>
  <sortState ref="A3:J72">
    <sortCondition ref="J3" descending="1"/>
  </sortState>
  <mergeCells count="1">
    <mergeCell ref="A1:J1"/>
  </mergeCells>
  <conditionalFormatting sqref="J1:J64 J73:J1048576"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人生淡如茶</cp:lastModifiedBy>
  <dcterms:created xsi:type="dcterms:W3CDTF">2022-07-15T08:39:00Z</dcterms:created>
  <dcterms:modified xsi:type="dcterms:W3CDTF">2022-07-16T08:20:01Z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060F15A40E77437DB170A1F35446120F</vt:lpwstr>
  </property>
  <property fmtid="{D5CDD505-2E9C-101B-9397-08002B2CF9AE}" pid="3" name="KSOProductBuildVer">
    <vt:lpwstr>2052-11.1.0.11830</vt:lpwstr>
  </property>
</Properties>
</file>