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<sst xmlns="http://schemas.openxmlformats.org/spreadsheetml/2006/main" count="65" uniqueCount="65">
  <si>
    <t>山东省枣庄市峄城区国家现代农业产业园中央财政奖补资金支持的建设主体、建设内容、资金额度一览表</t>
  </si>
  <si>
    <t>主导产业：石榴</t>
  </si>
  <si>
    <t>产业园范围：产业园位于峄城区西北部，涵盖榴园镇全域和阴平镇大部区域，东、西至榴园镇、阴平镇东西边界，北至榴园镇北边界，南至X013道路，辖87个行政村。</t>
  </si>
  <si>
    <t>创建周期：2025年-2027年</t>
  </si>
  <si>
    <t>资金投入计算起始时间：2025年3月15日——2027年6月30日</t>
  </si>
  <si>
    <t>注：产业园运营公司是山东峄州科技发展集团有限公司</t>
  </si>
  <si>
    <t>序号</t>
  </si>
  <si>
    <t>项目名称</t>
  </si>
  <si>
    <t>建设主体</t>
  </si>
  <si>
    <t>建设地点</t>
  </si>
  <si>
    <t>项目整体建设内容及规模
（2025年-2027年）</t>
  </si>
  <si>
    <t>中央财政投资
（万元）</t>
  </si>
  <si>
    <t>（一）</t>
  </si>
  <si>
    <t>标准化种植工程</t>
  </si>
  <si>
    <t>石榴良种繁育及推广基地改造升级项目</t>
  </si>
  <si>
    <t>山东兴颐健康产业有限公司</t>
  </si>
  <si>
    <t>榴园镇北孙庄村</t>
  </si>
  <si>
    <t>【建设内容】本项目主要建设内容涵盖：①组培室，采用“组培脱毒+智能温室+全产业链配套”模式打造石榴良种繁育中心，建成后年生产组培苗150万株，实现石榴种苗的高效繁育，提高石榴的品种多样性和市场竞争力。②石榴种苗繁育推广基地，规划建设温室玻璃连栋大棚、双膜拱棚保温大棚，配套温控技术和光照调节设备，为石榴种苗提供一个稳定且适宜的生长环境，有效抵御自然灾害和病虫害的侵袭；栽植石榴种苗22000株，配套建设现代化的灌溉系统和病虫害监测系统，既提高石榴品质，又为石榴盆景制作提供优良植株，实现石榴规模化生产。③大数据平台：配套传感器和自动化设备，通过物联网技术，实现石榴种植环境的实时监测和控制。系统可自动采集环境数据，如温度、湿度、光照等，并根据设定条件自动调节，提高种植效率。④完善基础设施。配套地面硬化、建设太阳能路灯、地下雨水回收池、围挡、供电线路、供水管线、排水管线、绿化工程。
【建设规模】项目占地面积约为230亩，总建设面积为120000平方米：建设石榴大数据平台1个，组培实验室500平方米；大棚面积110000平方米，配套地面道路硬化8400平方米、建设太阳能路灯60个、地下雨水回收池10000立方米、围挡2500米、供电线路6000米、供水管线3100米、排水管线2600米、绿化23110平方米。
中央财政奖补资金采取先建后补方式，主要对新建育苗温室大棚、大数据平台、种苗繁育科研设备进行奖补。</t>
  </si>
  <si>
    <t>石榴标准化种植基地及管理展示项目</t>
  </si>
  <si>
    <t>峄美农业科技（山东）有限公司</t>
  </si>
  <si>
    <t>榴园镇曹马村</t>
  </si>
  <si>
    <t>【建设内容】本项目规划建设内容主要包括四部分：①设施大棚建设。大棚采用双层覆膜设计，应用水肥一体化滴灌系统。结合智能温控系统（如电动卷膜器、遮阳网自动调节），配备环境监测传感器（温湿度、光照强度等），数据实时上传至云端管理平台，实现温度、湿度精准调控，延长石榴生长期，实现错峰上市。提升智能化玻璃温室240平方米，新建智能化玻璃温室1座，面积800平方米，引入全自动环境控制系统，集成补光灯、二氧化碳发生器及智能通风设备，应用滴灌、物联网技术，实现远程监控、病虫害预警等，模拟最佳生长环境。②土壤改良和自动化灌溉系统布设。土壤改良通过表层添加腐殖质，深层埋设生物炭，使用微生物菌剂（如固氮菌、解磷菌），提升土壤有机质含量及微生物活性；定期检测土壤pH值、重金属含量等指标，建立土壤健康档案，动态调整改良方案。自动化滴灌系统根据地形坡度，分区设计压力补偿式滴头，控制滴灌管网，确保灌溉均匀性；集成智能控制器，结合气象站数据（如降雨量、蒸发量）自动调整灌溉计划，实现按需供水。③石榴标准化栽培管理展示基地。应用除草机器人（激光导航避障）、小型植保无人机（多光谱成像监测病虫害）、全自动弥雾机（精准施药，减少药剂残留）、果园作业平台（可升降，辅助修剪与采摘）等高科技智能农机，提高果园工作效率。④优化配套工程。按0.3%坡度设计明沟与暗管结合的双层排水结构；安装部署高清摄像头（含夜视功能）与AI识别系统，监测人员出入与设备安全；升级泵站，更换高效节能水泵（如变频离心泵），提升20%流量，降低15%能耗。
【建设规模】本项目土壤改良15公顷；建设智能化塑料冷棚8座，建设面积9000平方米；提升玻璃温室240平方米；新建智能化玻璃温室1座，面积800平方米，铺设灌溉系统49500米，建设石榴标准化栽培管理展示基地一处，配套相关智能设备，完善内部道路12600平方米，排水沟20000米。
中央财政奖补资金采取先建后补方式，主要对新建温室大棚、自动化灌溉系统进行奖补。</t>
  </si>
  <si>
    <t>（二）</t>
  </si>
  <si>
    <t>产业融合发展工程</t>
  </si>
  <si>
    <t>石榴功能运动营养食品研创与产业化项目</t>
  </si>
  <si>
    <t>山东峄州科技发展集团有限公司、吉美大健康产业（山东）有限公司</t>
  </si>
  <si>
    <t>王老吉大健康产业园内</t>
  </si>
  <si>
    <t xml:space="preserve">【建设内容】本项目拟在王老吉大健康产业园现有的生产车间，引进先进的超声波提取、超临界流体提取等提取与浓缩设备，提高石榴有效成分的浓度。计划新增固体饮料、液体饮料、能量棒等多条运动营养食品生产线。以石榴为加工对象，深度开发利用石榴的功能营养成分，研发具有抗氧化、补充电解质、提升运动耐力的新型运动饮料，开发针对不同运动需求的功能性食品配方，形成一个集研发、生产、质量控制、物流配送为一体的现代化石榴功能运动营养食品研创与产业化加工基地，促进石榴一二三产业链的延伸拉长协同发展。本项目将提升石榴产业链综合效益，实现新产品产业化发展。
【建设规模】项目利用现有生产车间，主要建设石榴固体饮料、液体饮料、特膳食品等多条运动营养食品中试生产线1条；研发石榴功能运动营养食品，开发新型石榴精深加工产品1-2款。
中央财政奖补资金采取折股量化方式支持，主要对运动营养食品中试生产线、运动营养饮品中试生产线进行奖补。
</t>
  </si>
  <si>
    <t>石榴系列中药代茶饮产品及石榴提取物转化产品研发生产项目</t>
  </si>
  <si>
    <t>山东峄州科技发展集团有限公司、枣庄峄州石榴产品开发有限公司</t>
  </si>
  <si>
    <t>榴园镇跃进西路4号</t>
  </si>
  <si>
    <t xml:space="preserve">【建设内容】本项目计划建设内容包括以下四部分：①改建3780平方米生产车间及500平方米研发实验室。②引进石榴系列中药代茶饮中试生产线，引进代茶饮生产设备，包括石榴茶发酵机、粉碎机、提香机、包装机等，结合传统中医理论与现代消费者口味，研发石榴菊花茶、石榴金银花茶等多种口味的功能型石榴系列中药代茶饮产品，为消费者提供健康、便捷饮品。③引进石榴提取物转化产品中试生产线，引进提取、浓缩、烘干、成型等中试设备设施，利用现代技术，从石榴中提取环保植物色素等有效成分，研发具有抗菌、抗炎、护肤功效的石榴系列染色品等石榴提取物转化产品。④配置研发设备仪器，包括石榴成分分析仪器，品质检测仪器、微生物检测仪器、加工工艺研究以及其他辅助仪器等。项目建成达产后将形成一个集研发、生产、仓储、物流、办公为一体的现代化石榴系列中药代茶饮产品及石榴提取物转化产品研发生产中心。
【建设规模】项目改建生产用厂房3780平方米、研发用实验室500平方米。建设石榴系列中药代茶饮中试生产线2条，建设石榴提取物转化产品中试生产线1条。配套建设石榴高值化产品转化中心1个及研发实验室1个。
中央财政奖补资金采取折股量化方式，主要对新建精深加工中试生产线、公益性的石榴高值化产品转化中心及研发实验室进行奖补。
</t>
  </si>
  <si>
    <t>石榴大健康产品生产研发项目</t>
  </si>
  <si>
    <t>山东峄州科技发展集团有限公司、山东旺迪食品有限公司</t>
  </si>
  <si>
    <t>峄城区跃进路18号</t>
  </si>
  <si>
    <t>【建设内容】①建立先进的石榴精深加工中试车间，采用先进的生产设备和技术，进行产业化技术集成，生产石榴相关食品、功能产品和饮品，发挥企业的引领和产业集聚作用，推动石榴产业的转型升级和高质量发展，促进石榴相关产业的集聚和发展。②研究并应用石榴鲜食籽粒机械化无损皮籽分离技术，提高石榴籽粒的分离效率和产品质量，减少人工成本，提升生产效率；石榴汁澄清及防酶促褐变技术，确保石榴汁的清澈度和稳定性，延长产品保质期；石榴汁高值化发酵技术等石榴精深加工技术，开发石榴酒、石榴醋等高附加值的石榴发酵产品，丰富产品种类，提高产品附加值。③建立石榴副产物梯次化综合利用体系，对石榴皮、石榴籽等副产物进行深度开发和利用，生产功能性食品、化妆品原料等高附加值产品，提高石榴资源综合利用率，延长石榴产业链条。
【建设规模】在原有厂房基础上建设石榴精深加工中试生产线1条，建立石榴副产物梯次化综合利用体系。
中央财政奖补资金采取折股量化方式，主要对新建精深加工中试生产线调试设备进行奖补。</t>
  </si>
  <si>
    <t>石榴综合冷链物流仓储中心建设项目</t>
  </si>
  <si>
    <t>山东峄兴实业发展有限公司</t>
  </si>
  <si>
    <t>阴平镇罗山口村206国道以西</t>
  </si>
  <si>
    <t>【建设内容】本项目建设冷链仓储、检测中心、物流场、分拣线和物流配送区。冷链仓储区分为低温仓储区、冷冻库和常温仓储区，低温仓储区采用聚氨酯夹心保温板搭建，确保良好的隔热性能，库内设置多层货架，根据石榴不同品种、等级分区存放，区内配备先进制冷设备；冷冻库对精深加工食品进行存储，地面采用防滑、耐低温材料；常温仓储区用于存放包装材料、常温制品，设置合理通道，便于货物搬运和叉车作业。检测中心配备高效液相色谱仪等仪器，用于对石榴及相关产品农药残留、重金属、营养成分进行检测。物流场区分停车场和装卸货区，配备电动叉车，周边设置防护栏，保障作业人员安全。分拣线引进自动化分拣系统，提高分拣效率和准确性。物流配送区分为配送调度中心、配送车辆停放区，配备先进的物流信息管理系统，实现车辆位置、运输状态、货物配送信息实时监控；安装大型终端显示系统，实时展示配送信息。建设直播基地，组建全域电商营销中心，培训孵化专业电商团队，搭建淘宝、抖音、小红书等全平台矩阵。配套建设供电、道路、给排水等设施，保障项目的顺利运行和管理。
【建设规模】本项目占地面积约50亩，其中建设面积为30460平方米，新建冷库460平方米；改造原有2500平方米建筑；建设冷链仓储、检测中心、物流场、分拣线和物流配送区，建筑面积30000平方米；建设直播基地600平方米；配套建设供电、道路、给排水等设施，保障项目的顺利运行和管理。
中央财政奖补资金采取先建后补方式，主要对制冷设备、储存设备进行奖补。</t>
  </si>
  <si>
    <t>“晟世榴芳”石榴萃取深加工项目</t>
  </si>
  <si>
    <t>山东峄州科技发展集团有限公司、晟世榴芳（山东）健康科技有限公司</t>
  </si>
  <si>
    <t>榴园镇晟世榴芳（山东）健康科技有限公司内</t>
  </si>
  <si>
    <t>【建设内容】本项目建设内容包括2部分：①建设石榴精深加工萃取生产线。采购预处理设备、萃取设备、分离与浓缩设备、干燥与包装设备，包括自动清洗机、超临界二氧化碳萃取装置、超声波辅助萃取装备、离心分离机、薄膜蒸发器、无菌冷灌装备、喷雾干燥机等设备。同时配套完善的通风和废气处理系统，废水处理设备以及智能化监控系统。②建设产品研发试验室。分为样品前处理区，配套粉碎机、研磨仪；成分分析区，配套高效液相色谱仪、原子吸收光谱仪等先进仪器；工艺研究区，配套小型萃取设备、反应釜、均质机、喷雾干燥机等试验设备；微生物检测区：设立无菌操作间，配备超净工作台、高压蒸汽灭菌锅、生化培养箱、显微镜等仪器；数据处理与分析区：配套高性能计算机、数据分析软件、打印机等设备。通过本项目的实施，增加石榴产品附加值、增强市场竞争力，提升园区石榴产品的精深加工能力，带动上下游产业协同发展，增加园区就业机会和农民收入增加。
【建设规模】本项目占地面积约40亩；建设智能化现代化车间1座，建设面积20000平方米；建设研发实验室1处建设面积1000平方米；建设无菌车间、洁净车间、灌装间、调配间、石榴加工车间、配料间、萃取车间、化学品集中供应、CIP间等，石榴精深加工萃取生产线1条。
中央财政奖补资金采取折股量化方式，主要对新建研发实验设施设备、精深加工萃取生产线进行奖补。</t>
  </si>
  <si>
    <t>石榴保健酒及蜂蜜水产品生产、研发与中试项目</t>
  </si>
  <si>
    <t>山东峄州科技发展集团有限公司、枣庄市海石花蜂业有限公司</t>
  </si>
  <si>
    <t>峄城经济开发区科达东路2号</t>
  </si>
  <si>
    <t>【建设内容】主要建设内容包括以下几个方面：①研发中心。在现有厂房及科研设施基础上，建设一处新产品研发中心，配备石榴酒产品、技术研发实验室，购置先进的实验设备和分析仪器，专注于石榴汁提取物、石榴酒等新产品的科研和中试转化。筛选适合石榴发酵酒的优良酵母菌种，通过实验和中试，确定包括温度、时间、pH值等在内的最佳的发酵工艺参数，优化生产工艺，提高蜂蜜发酵酒质量。②GMP车间。建设GMP生产车间，配备先进的空气净化系统和温湿度控制系统，确保生产环境达到无菌、无尘、稳定和安全的标准，车间分为生产区、包装区、质检区等多个功能区；③中试生产线。引进一条石榴蜂蜜酒新设备中试生产线，包括恒温发酵罐、冷凝罐等，配备从原料处理、发酵、澄清到灌装的全流程生产设备。开发多种石榴酒新产品，包括石榴发酵酒、石榴蜂蜜酒等，满足不同消费者的需求。④引进石榴蜂蜜水生产线，涵盖原料处理、调配、灌装、封口、贴标、装箱等全部生产流程，实现从原料到成品的无缝衔接。采用自动化、智能化的生产设备，配备严格的质量控制体系，提高生产效率和产品质量。
【建设规模】本项目共占地20亩，其中生产车间5500平方米（车间增加石榴蜂蜜水生产线一条），绿化1100平方米，日产蜂蜜水20000万瓶，增加就业岗位预估90人以上；石榴蜂蜜酒车间可实现年产石榴蜂蜜保健酒2000吨。
中央财政奖补资金采取固定收益方式，主要对新建保健酒、蜂蜜水中试生产线、石榴产品研发进行奖补。</t>
  </si>
  <si>
    <t>石榴蒸馏酒生产线项目</t>
  </si>
  <si>
    <t>山东峄州科技发展集团有限公司、枣庄市亚太石榴酒有限公司</t>
  </si>
  <si>
    <t>榴园镇科达西路21号（台湾工业园）</t>
  </si>
  <si>
    <t>【建设内容】①建设GMP标准生产车间，划分为原料预处理区、榨汁区、发酵区、蒸馏区、灌装区和成品储存区等功能区，配备相应的设备和设施，以确保生产流程的顺畅和高效；②引入流水线采用智能化控制系统，实现对原料入库、榨汁、发酵、蒸馏、灌装和成品出库等各个环节的自动化控制和数据记录，确保生产过程的稳定性和高效性。③购置国内先进石榴剥皮设备；④引入世界先进“夏朗德”蒸馏系统和蒸馏酒灌装设备深化方案；⑤建立完善的安全保障体系，配备相应的消防设备和应急救援设备，确保在防火、防爆、防毒、防泄漏等方面的安全措施，提升应急处理能力；⑥与中国农业大学联合建设蒸馏酒重点实验室，开展石榴蒸馏酒的研发、检测和质量控制等工作，共同推动石榴蒸馏酒技术的创新和升级；⑦建设石榴酒文化和百龄树品牌长廊，展示石榴酒的历史渊源、生产工艺、品鉴技巧等方面的知识，打造具有石榴酒文化特色的品牌形象展示区，进一步提升消费者对石榴酒和百龄树品牌的认知和认同度。
【建设规模】本项目占地面积15亩，其中建设面积6000平方米GMP标准生产车间，大棚面积1800平方米，建设800平方米石榴酒文化和百龄树品牌长廊，配套基础设施（修建道路约1600米，铺设线路约5600米）。
中央财政奖补资金采取折股量化方式，主要对采购的采购的GMP标准生产车间和研发设备进行奖补。</t>
  </si>
  <si>
    <t>（三）</t>
  </si>
  <si>
    <t>绿色发展工程</t>
  </si>
  <si>
    <t>新型微生物石榴专用肥产业化应用与惠农技术服务项目</t>
  </si>
  <si>
    <t>山东峄州科技发展集团有限公司、山东捷利尔肥业有限公司</t>
  </si>
  <si>
    <t>峄城经济开发区中兴大道9号</t>
  </si>
  <si>
    <t>【建设内容】①针对枣庄石榴种植土壤理化性质和养分特点，结合企业掺混肥数据库，靶向复配石榴专用肥；②根据不同农时季节，采取进村宣传、集中培训、田间指导等多种形式搞好石榴专用肥宣传和专业技术培训工作；③结合对枣庄石榴种植土壤成分进行测土配方，建立完善石榴土壤数据库、石榴养分需求以及企业掺混肥配方数据库；④田间养分配套管理技术推广。针对枣庄峄城石榴特色特点，建立石榴田间养分配套管理技术。创新性地在整个石榴生育期实现掺混肥、微生物肥、木霉菌剂的有效结合，实现化学肥料减施增效，提高峄城石榴种植业的绿色发展，有效提高石榴果实的产品品质；⑤改建实验室、专家工作站，建设试验田、改建石榴产业宣传发展多媒体教室、展室及土样室、建设石榴专用肥生产车间。
【建设规模】本项目建设石榴专用肥生产车间400平方米，新建石榴专用水溶肥生产线一条，改建掺混肥生产线一条。改建石榴专用肥实验室一处，面积300平方米，专家工作室300平方米，石榴产业宣传发展多媒体教室、展室及土样室800平方米。新建石榴试验田3处，约50亩。建成后年产水溶肥10000吨，掺混肥料60000吨，带动周边石榴基地建设，亩增收100元以上。
中央财政奖补资金采取固定收益方式，主要对石榴专用肥研发、加工生产设备进行奖补。</t>
  </si>
  <si>
    <t>（四）</t>
  </si>
  <si>
    <t>联农带农工程</t>
  </si>
  <si>
    <t>产品品牌体系新塑工程</t>
  </si>
  <si>
    <t>峄城区农业农村综合服务中心</t>
  </si>
  <si>
    <t>产业园全域</t>
  </si>
  <si>
    <t>【建设内容】本项目以“全链重塑、价值共生”为核心，通过系统化规划不断提升巩固“峄城石榴”农产品地理标志产品和山东省知名农产品区域公用品牌优势，打造“中国石榴原乡·全球健康果品标杆”。以“千年榴文化+现代科技”双轮驱动，构建“品种、品质、品牌、标准”四位一体体系采用“三位一体”实施路径：一是加强“峄城石榴”品牌保护体系，加强国家级地理标志认证、经营主体品牌建设及全链条追溯系统建设，挖掘石榴传统文化融入到品牌文化产品，申创国家级农产品区域公用品牌和中国重要农业文化遗产，到2027年培育新增3—5个有影响力的企业品牌；二是建设立体传播媒体矩阵，通过制作宣传片、央媒传播、通稿发布、新媒体营销、场景化直播及北京新发地线下品牌推介会，实现年度千万级曝光量，突破地域传播局限；三是深化文旅融合，打造石榴文化节、设计峄城石榴文创产品及体验式直播间，突出石榴盆景小型化和特色旅游产品化，擦亮“中国石榴盆景特色小镇”品牌，将生态农耕文化转化为品牌溢价。最终形成"1+5+N"成果体系：1套包含“峄城石榴ˑ云上展厅”数字形象推介系统、峄城石榴品牌发展战略白皮书、核心企业品牌授予认证体系的标准框架；优选5大石榴产品品类10个以上单品搭建品牌核心媒体宣传矩阵；组建N个（十个以上）企业协同发展的区域公共品牌产业链生态圈，通过规模效应降低发展成本、扩大品牌影响力。四是在产业园范围内大力引进和培育优质石榴品种繁育、产品加工等农业产业化龙头企业，对首次被认定为国家级、省级、市级优质石榴加工、电子商务等相关农业产业化龙头企业分别奖补30万元、30万元、5万元；被评定为市级及以上农民合作社示范社给予1万元奖补；对新获得“三品一标”认证的新型经营主体给予5000元奖补。预计带动峄城石榴品牌价值提升30%以上，实现从农产品到地域文化符号的转型升级。
【建设规模】本项目覆盖产业园全域，通过品牌打造、宣传营销、文旅融合、数字化推介等多种方式，进一步提升峄城石榴品牌效应，预计带动品牌价值提升30%以上。
中央财政奖补资金采取政府购买服务方式，主要用于品牌体系建设、品牌宣传、销售渠道对接和新型经营主体培育奖励。</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</si>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</sst>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7">
    <font>
      <sz val="11"/>
      <color theme="1"/>
      <name val="宋体"/>
      <charset val="134"/>
      <scheme val="minor"/>
    </font>
    <font>
      <b/>
      <sz val="11"/>
      <color theme="1"/>
      <name val="宋体"/>
      <charset val="134"/>
      <scheme val="minor"/>
    </font>
    <font>
      <b/>
      <sz val="18"/>
      <name val="宋体"/>
      <charset val="134"/>
      <scheme val="minor"/>
    </font>
    <font>
      <sz val="18"/>
      <name val="方正小标宋_GBK"/>
      <charset val="134"/>
    </font>
    <font>
      <sz val="16"/>
      <name val="宋体"/>
      <charset val="134"/>
      <scheme val="minor"/>
    </font>
    <font>
      <sz val="14"/>
      <name val="宋体"/>
      <charset val="134"/>
    </font>
    <font>
      <b/>
      <sz val="16"/>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0" xfId="0" applyFill="1" applyAlignment="1">
      <alignment vertical="center"/>
    </xf>
    <xf numFmtId="0" fontId="0" fillId="0" borderId="0" xfId="0" applyFill="1" applyAlignment="1">
      <alignment vertical="center" wrapText="1"/>
    </xf>
    <xf numFmtId="176" fontId="0" fillId="0" borderId="0" xfId="0" applyNumberFormat="1" applyFill="1" applyAlignment="1">
      <alignment horizontal="center" vertical="center"/>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7" fontId="3" fillId="0" borderId="0" xfId="0" applyNumberFormat="1" applyFont="1" applyFill="1" applyAlignment="1">
      <alignment vertical="center"/>
    </xf>
    <xf numFmtId="177" fontId="4" fillId="0" borderId="1" xfId="0" applyNumberFormat="1" applyFont="1" applyFill="1" applyBorder="1" applyAlignment="1">
      <alignment horizontal="left" vertical="center"/>
    </xf>
    <xf numFmtId="177"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xf>
    <xf numFmtId="177" fontId="5" fillId="0" borderId="0" xfId="0" applyNumberFormat="1" applyFont="1" applyFill="1" applyAlignment="1">
      <alignment vertical="center"/>
    </xf>
    <xf numFmtId="176" fontId="4" fillId="0" borderId="1" xfId="0" applyNumberFormat="1" applyFont="1" applyFill="1" applyBorder="1" applyAlignment="1">
      <alignment horizontal="center" vertical="center" wrapText="1"/>
    </xf>
    <xf numFmtId="0" fontId="5" fillId="0" borderId="0" xfId="0" applyFont="1" applyFill="1" applyAlignment="1">
      <alignment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indent="2"/>
    </xf>
    <xf numFmtId="0" fontId="6" fillId="0" borderId="1" xfId="0" applyFont="1" applyFill="1" applyBorder="1" applyAlignment="1">
      <alignment horizontal="center" vertical="center" wrapText="1" indent="2"/>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zoomScale="55" zoomScaleNormal="55" topLeftCell="A18" workbookViewId="0">
      <selection activeCell="E31" sqref="E31"/>
    </sheetView>
  </sheetViews>
  <sheetFormatPr defaultColWidth="9" defaultRowHeight="14" outlineLevelCol="6"/>
  <cols>
    <col min="1" max="1" width="13.5545454545455" style="3" customWidth="1"/>
    <col min="2" max="4" width="14.6272727272727" style="3" customWidth="1"/>
    <col min="5" max="5" width="132.5" style="4" customWidth="1"/>
    <col min="6" max="6" width="20.7363636363636" style="5" customWidth="1"/>
  </cols>
  <sheetData>
    <row r="1" ht="24" spans="1:7">
      <c r="A1" s="6" t="s">
        <v>0</v>
      </c>
      <c r="B1" s="6"/>
      <c r="C1" s="6"/>
      <c r="D1" s="6"/>
      <c r="E1" s="7"/>
      <c r="F1" s="8"/>
      <c r="G1" s="9"/>
    </row>
    <row r="2" ht="21" spans="1:7">
      <c r="A2" s="10" t="s">
        <v>1</v>
      </c>
      <c r="B2" s="10"/>
      <c r="C2" s="10"/>
      <c r="D2" s="10"/>
      <c r="E2" s="11"/>
      <c r="F2" s="12"/>
      <c r="G2" s="13"/>
    </row>
    <row r="3" ht="45" customHeight="1" spans="1:7">
      <c r="A3" s="11" t="s">
        <v>2</v>
      </c>
      <c r="B3" s="11"/>
      <c r="C3" s="11"/>
      <c r="D3" s="11"/>
      <c r="E3" s="11"/>
      <c r="F3" s="14"/>
      <c r="G3" s="15"/>
    </row>
    <row r="4" ht="21" spans="1:7">
      <c r="A4" s="10" t="s">
        <v>3</v>
      </c>
      <c r="B4" s="10"/>
      <c r="C4" s="10"/>
      <c r="D4" s="10"/>
      <c r="E4" s="11"/>
      <c r="F4" s="12"/>
      <c r="G4" s="15"/>
    </row>
    <row r="5" ht="21" spans="1:7">
      <c r="A5" s="10" t="s">
        <v>4</v>
      </c>
      <c r="B5" s="10"/>
      <c r="C5" s="10"/>
      <c r="D5" s="10"/>
      <c r="E5" s="11"/>
      <c r="F5" s="12"/>
      <c r="G5" s="15"/>
    </row>
    <row r="6" customFormat="1" ht="21" spans="1:7">
      <c r="A6" s="10" t="s">
        <v>5</v>
      </c>
      <c r="B6" s="10"/>
      <c r="C6" s="10"/>
      <c r="D6" s="10"/>
      <c r="E6" s="11"/>
      <c r="F6" s="12"/>
      <c r="G6" s="15"/>
    </row>
    <row r="7" s="1" customFormat="1" ht="53" customHeight="1" spans="1:6">
      <c r="A7" s="16" t="s">
        <v>6</v>
      </c>
      <c r="B7" s="16" t="s">
        <v>7</v>
      </c>
      <c r="C7" s="16" t="s">
        <v>8</v>
      </c>
      <c r="D7" s="16" t="s">
        <v>9</v>
      </c>
      <c r="E7" s="16" t="s">
        <v>10</v>
      </c>
      <c r="F7" s="17" t="s">
        <v>11</v>
      </c>
    </row>
    <row r="8" s="1" customFormat="1" ht="21" spans="1:6">
      <c r="A8" s="16" t="s">
        <v>12</v>
      </c>
      <c r="B8" s="16" t="s">
        <v>13</v>
      </c>
      <c r="C8" s="16"/>
      <c r="D8" s="16"/>
      <c r="E8" s="16"/>
      <c r="F8" s="17">
        <f>F9+F10</f>
        <v>3600</v>
      </c>
    </row>
    <row r="9" ht="273" customHeight="1" spans="1:6">
      <c r="A9" s="18">
        <v>1</v>
      </c>
      <c r="B9" s="19" t="s">
        <v>14</v>
      </c>
      <c r="C9" s="19" t="s">
        <v>15</v>
      </c>
      <c r="D9" s="19" t="s">
        <v>16</v>
      </c>
      <c r="E9" s="19" t="s">
        <v>17</v>
      </c>
      <c r="F9" s="20">
        <v>1800</v>
      </c>
    </row>
    <row r="10" ht="409" customHeight="1" spans="1:6">
      <c r="A10" s="18">
        <v>2</v>
      </c>
      <c r="B10" s="19" t="s">
        <v>18</v>
      </c>
      <c r="C10" s="19" t="s">
        <v>19</v>
      </c>
      <c r="D10" s="19" t="s">
        <v>20</v>
      </c>
      <c r="E10" s="19" t="s">
        <v>21</v>
      </c>
      <c r="F10" s="20">
        <v>1800</v>
      </c>
    </row>
    <row r="11" s="2" customFormat="1" ht="21" spans="1:6">
      <c r="A11" s="21" t="s">
        <v>22</v>
      </c>
      <c r="B11" s="22" t="s">
        <v>23</v>
      </c>
      <c r="C11" s="23"/>
      <c r="D11" s="23"/>
      <c r="E11" s="24"/>
      <c r="F11" s="17">
        <f>F12+F13+F14+F15+F16+F17+F18</f>
        <v>5600</v>
      </c>
    </row>
    <row r="12" ht="232" customHeight="1" spans="1:6">
      <c r="A12" s="18">
        <v>3</v>
      </c>
      <c r="B12" s="19" t="s">
        <v>24</v>
      </c>
      <c r="C12" s="19" t="s">
        <v>25</v>
      </c>
      <c r="D12" s="19" t="s">
        <v>26</v>
      </c>
      <c r="E12" s="19" t="s">
        <v>27</v>
      </c>
      <c r="F12" s="20">
        <v>1000</v>
      </c>
    </row>
    <row r="13" ht="271" customHeight="1" spans="1:6">
      <c r="A13" s="18">
        <v>4</v>
      </c>
      <c r="B13" s="19" t="s">
        <v>28</v>
      </c>
      <c r="C13" s="19" t="s">
        <v>29</v>
      </c>
      <c r="D13" s="19" t="s">
        <v>30</v>
      </c>
      <c r="E13" s="19" t="s">
        <v>31</v>
      </c>
      <c r="F13" s="20">
        <v>1000</v>
      </c>
    </row>
    <row r="14" ht="229" customHeight="1" spans="1:6">
      <c r="A14" s="18">
        <v>5</v>
      </c>
      <c r="B14" s="19" t="s">
        <v>32</v>
      </c>
      <c r="C14" s="19" t="s">
        <v>33</v>
      </c>
      <c r="D14" s="19" t="s">
        <v>34</v>
      </c>
      <c r="E14" s="19" t="s">
        <v>35</v>
      </c>
      <c r="F14" s="20">
        <v>300</v>
      </c>
    </row>
    <row r="15" ht="312" customHeight="1" spans="1:6">
      <c r="A15" s="18">
        <v>6</v>
      </c>
      <c r="B15" s="19" t="s">
        <v>36</v>
      </c>
      <c r="C15" s="19" t="s">
        <v>37</v>
      </c>
      <c r="D15" s="19" t="s">
        <v>38</v>
      </c>
      <c r="E15" s="19" t="s">
        <v>39</v>
      </c>
      <c r="F15" s="20">
        <v>1400</v>
      </c>
    </row>
    <row r="16" ht="294" spans="1:6">
      <c r="A16" s="18">
        <v>7</v>
      </c>
      <c r="B16" s="19" t="s">
        <v>40</v>
      </c>
      <c r="C16" s="19" t="s">
        <v>41</v>
      </c>
      <c r="D16" s="19" t="s">
        <v>42</v>
      </c>
      <c r="E16" s="19" t="s">
        <v>43</v>
      </c>
      <c r="F16" s="20">
        <v>1200</v>
      </c>
    </row>
    <row r="17" ht="327" customHeight="1" spans="1:6">
      <c r="A17" s="18">
        <v>8</v>
      </c>
      <c r="B17" s="19" t="s">
        <v>44</v>
      </c>
      <c r="C17" s="19" t="s">
        <v>45</v>
      </c>
      <c r="D17" s="19" t="s">
        <v>46</v>
      </c>
      <c r="E17" s="19" t="s">
        <v>47</v>
      </c>
      <c r="F17" s="20">
        <v>500</v>
      </c>
    </row>
    <row r="18" ht="279" customHeight="1" spans="1:6">
      <c r="A18" s="18">
        <v>9</v>
      </c>
      <c r="B18" s="19" t="s">
        <v>48</v>
      </c>
      <c r="C18" s="19" t="s">
        <v>49</v>
      </c>
      <c r="D18" s="19" t="s">
        <v>50</v>
      </c>
      <c r="E18" s="19" t="s">
        <v>51</v>
      </c>
      <c r="F18" s="20">
        <v>200</v>
      </c>
    </row>
    <row r="19" s="2" customFormat="1" ht="21" spans="1:6">
      <c r="A19" s="21" t="s">
        <v>52</v>
      </c>
      <c r="B19" s="22" t="s">
        <v>53</v>
      </c>
      <c r="C19" s="23"/>
      <c r="D19" s="23"/>
      <c r="E19" s="24"/>
      <c r="F19" s="17">
        <f>F20</f>
        <v>300</v>
      </c>
    </row>
    <row r="20" ht="274" customHeight="1" spans="1:6">
      <c r="A20" s="18">
        <v>10</v>
      </c>
      <c r="B20" s="19" t="s">
        <v>54</v>
      </c>
      <c r="C20" s="19" t="s">
        <v>55</v>
      </c>
      <c r="D20" s="19" t="s">
        <v>56</v>
      </c>
      <c r="E20" s="19" t="s">
        <v>57</v>
      </c>
      <c r="F20" s="20">
        <v>300</v>
      </c>
    </row>
    <row r="21" s="2" customFormat="1" ht="21" spans="1:6">
      <c r="A21" s="21" t="s">
        <v>58</v>
      </c>
      <c r="B21" s="22" t="s">
        <v>59</v>
      </c>
      <c r="C21" s="23"/>
      <c r="D21" s="23"/>
      <c r="E21" s="24"/>
      <c r="F21" s="17">
        <f>F22</f>
        <v>500</v>
      </c>
    </row>
    <row r="22" ht="409" customHeight="1" spans="1:6">
      <c r="A22" s="18">
        <v>11</v>
      </c>
      <c r="B22" s="19" t="s">
        <v>60</v>
      </c>
      <c r="C22" s="19" t="s">
        <v>61</v>
      </c>
      <c r="D22" s="19" t="s">
        <v>62</v>
      </c>
      <c r="E22" s="19" t="s">
        <v>63</v>
      </c>
      <c r="F22" s="20">
        <v>500</v>
      </c>
    </row>
    <row r="23" s="2" customFormat="1" ht="21" spans="1:6">
      <c r="A23" s="25" t="s">
        <v>64</v>
      </c>
      <c r="B23" s="26"/>
      <c r="C23" s="26"/>
      <c r="D23" s="26"/>
      <c r="E23" s="27"/>
      <c r="F23" s="17">
        <f>F21+F19+F11+F8</f>
        <v>10000</v>
      </c>
    </row>
  </sheetData>
  <mergeCells count="10">
    <mergeCell ref="A1:F1"/>
    <mergeCell ref="A2:F2"/>
    <mergeCell ref="A3:F3"/>
    <mergeCell ref="A4:F4"/>
    <mergeCell ref="A5:F5"/>
    <mergeCell ref="A6:F6"/>
    <mergeCell ref="B8:E8"/>
    <mergeCell ref="B11:E11"/>
    <mergeCell ref="B19:E19"/>
    <mergeCell ref="B21:E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安均垚</cp:lastModifiedBy>
  <dcterms:created xsi:type="dcterms:W3CDTF">2025-06-03T08:28:00Z</dcterms:created>
  <dcterms:modified xsi:type="dcterms:W3CDTF">2025-06-03T09:26:31Z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D167A0AD69CC4211AB623E0B8A402523_13</vt:lpwstr>
  </property>
  <property fmtid="{D5CDD505-2E9C-101B-9397-08002B2CF9AE}" pid="3" name="KSOProductBuildVer">
    <vt:lpwstr>2052-12.1.0.21171</vt:lpwstr>
  </property>
</Properties>
</file>